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Z:\企画財政課\財政係\04.財政状況の公表\財政状況資料集（財政比較分析表）\R02決算指標\"/>
    </mc:Choice>
  </mc:AlternateContent>
  <xr:revisionPtr revIDLastSave="0" documentId="13_ncr:1_{E6C189FA-A8C3-40D7-98F0-23E64521E49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<sst xmlns="http://schemas.openxmlformats.org/spreadsheetml/2006/main" count="1112" uniqueCount="598">
  <si>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</si>
  <si>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</si>
  <si>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</si>
  <si>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</si>
  <si>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</si>
  <si>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</si>
  <si>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</si>
  <si>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</si>
  <si>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</si>
  <si>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</si>
  <si>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</si>
  <si>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</si>
  <si>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</si>
  <si>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</si>
  <si>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</si>
  <si>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</si>
  <si>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</si>
  <si>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</si>
  <si>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</si>
  <si>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</si>
  <si>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</si>
  <si>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</si>
  <si>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</si>
  <si>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</si>
  <si>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</si>
  <si>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</si>
  <si>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</si>
  <si>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</si>
  <si>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</si>
  <si>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</si>
  <si>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</si>
  <si>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</si>
  <si>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</si>
  <si>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</si>
  <si>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</si>
  <si>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</si>
  <si>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</si>
  <si>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</si>
  <si>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</si>
  <si>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</si>
  <si>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</si>
  <si>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</si>
  <si>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</si>
  <si>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</si>
  <si>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</si>
  <si>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</si>
  <si>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</si>
  <si>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</si>
  <si>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</si>
  <si>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</si>
  <si>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</si>
  <si>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</si>
  <si>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</si>
  <si>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</si>
  <si>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</si>
  <si>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</si>
  <si>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</si>
  <si>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</si>
  <si>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</si>
  <si>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</si>
  <si>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</si>
  <si>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</si>
  <si>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</si>
  <si>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</si>
  <si>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</si>
  <si>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</si>
  <si>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</si>
  <si>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</si>
  <si>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</si>
  <si>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</si>
  <si>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</si>
  <si>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</si>
  <si>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</si>
  <si>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</si>
  <si>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</si>
  <si>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</si>
  <si>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</si>
  <si>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</si>
  <si>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</si>
  <si>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</si>
  <si>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</si>
  <si>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</si>
  <si>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</si>
  <si>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</si>
  <si>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</si>
  <si>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</si>
  <si>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</si>
  <si>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</si>
  <si>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</si>
  <si>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</si>
  <si>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</si>
  <si>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</si>
  <si>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</si>
  <si>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</si>
  <si>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</si>
  <si>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</si>
  <si>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</si>
  <si>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</si>
  <si>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</si>
  <si>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</si>
  <si>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</si>
  <si>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</si>
  <si>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</si>
  <si>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</si>
  <si>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</si>
  <si>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</si>
  <si>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</si>
  <si>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</si>
  <si>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</si>
  <si>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</si>
  <si>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</si>
  <si>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</si>
  <si>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</si>
  <si>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</si>
  <si>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</si>
  <si>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</si>
  <si>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</si>
  <si>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</si>
  <si>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</si>
  <si>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</si>
  <si>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</si>
  <si>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</si>
  <si>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</si>
  <si>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</si>
  <si>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</si>
  <si>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</si>
  <si>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</si>
  <si>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</si>
  <si>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</si>
  <si>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</si>
  <si>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</si>
  <si>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</si>
  <si>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</si>
  <si>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</si>
  <si>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</si>
  <si>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</si>
  <si>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</si>
  <si>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</si>
  <si>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</si>
  <si>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</si>
  <si>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</si>
  <si>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</si>
  <si>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</si>
  <si>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</si>
  <si>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</si>
  <si>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</si>
  <si>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</si>
  <si>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</si>
  <si>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</si>
  <si>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</si>
  <si>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</si>
  <si>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</si>
  <si>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</si>
  <si>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</si>
  <si>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</si>
  <si>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</si>
  <si>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</si>
  <si>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</si>
  <si>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</si>
  <si>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</si>
  <si>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</si>
  <si>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</si>
  <si>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</si>
  <si>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</si>
  <si>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</si>
  <si>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</si>
  <si>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</si>
  <si>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</si>
  <si>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</si>
  <si>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</si>
  <si>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</si>
  <si>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</si>
  <si>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</si>
  <si>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</si>
  <si>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</si>
  <si>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</si>
  <si>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</si>
  <si>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</si>
  <si>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</si>
  <si>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</si>
  <si>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</si>
  <si>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</si>
  <si>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</si>
  <si>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</si>
  <si>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</si>
  <si>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</si>
  <si>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</si>
  <si>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</si>
  <si>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</si>
  <si>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</si>
  <si>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</si>
  <si>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</si>
  <si>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</si>
  <si>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</si>
  <si>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</si>
  <si>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</si>
  <si>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</si>
  <si>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</si>
  <si>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</si>
  <si>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</si>
  <si>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</si>
  <si>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</si>
  <si>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</si>
  <si>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</si>
  <si>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</si>
  <si>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</si>
  <si>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</si>
  <si>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</si>
  <si>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</si>
  <si>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</si>
  <si>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</si>
  <si>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</si>
  <si>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</si>
  <si>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</si>
  <si>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</si>
  <si>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</si>
  <si>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</si>
  <si>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</si>
  <si>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</si>
  <si>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</si>
  <si>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</si>
  <si>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</si>
  <si>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</si>
  <si>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</si>
  <si>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</si>
  <si>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</si>
  <si>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</si>
  <si>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</si>
  <si>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</si>
  <si>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</si>
  <si>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</si>
  <si>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</si>
  <si>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</si>
  <si>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</si>
  <si>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</si>
  <si>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</si>
  <si>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</si>
  <si>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</si>
  <si>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</si>
  <si>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</si>
  <si>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</si>
  <si>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</si>
  <si>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</si>
  <si>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</si>
  <si>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</si>
  <si>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</si>
  <si>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</si>
  <si>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</si>
  <si>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</si>
  <si>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</si>
  <si>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</si>
  <si>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</si>
  <si>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</si>
  <si>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</si>
  <si>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</si>
  <si>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</si>
  <si>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</si>
  <si>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</si>
  <si>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</si>
  <si>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</si>
  <si>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</si>
  <si>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</si>
  <si>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</si>
  <si>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</si>
  <si>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</si>
  <si>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</si>
  <si>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</si>
  <si>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</si>
  <si>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</si>
  <si>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</si>
  <si>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</si>
  <si>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</si>
  <si>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</si>
  <si>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</si>
  <si>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</si>
  <si>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</si>
  <si>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</si>
  <si>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</si>
  <si>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</si>
  <si>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</si>
  <si>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</si>
  <si>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</si>
  <si>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</si>
  <si>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</si>
  <si>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</si>
  <si>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</si>
  <si>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</si>
  <si>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</si>
  <si>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</si>
  <si>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</si>
  <si>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</si>
  <si>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</si>
  <si>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</si>
  <si>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</si>
  <si>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</si>
  <si>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</si>
  <si>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</si>
  <si>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</si>
  <si>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</si>
  <si>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</si>
  <si>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</si>
  <si>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</si>
  <si>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</si>
  <si>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</si>
  <si>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</si>
  <si>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</si>
  <si>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</si>
  <si>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</si>
  <si>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</si>
  <si>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</si>
  <si>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</si>
  <si>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</si>
  <si>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</si>
  <si>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</si>
  <si>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</si>
  <si>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</si>
  <si>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</si>
  <si>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</si>
  <si>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</si>
  <si>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</si>
  <si>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</si>
  <si>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</si>
  <si>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</si>
  <si>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</si>
  <si>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</si>
  <si>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</si>
  <si>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</si>
  <si>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</si>
  <si>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</si>
  <si>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</si>
  <si>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</si>
  <si>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</si>
  <si>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</si>
  <si>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</si>
  <si>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</si>
  <si>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</si>
  <si>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</si>
  <si>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</si>
  <si>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</si>
  <si>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</si>
  <si>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</si>
  <si>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</si>
  <si>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</si>
  <si>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</si>
  <si>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</si>
  <si>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</si>
  <si>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</si>
  <si>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</si>
  <si>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</si>
  <si>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</si>
  <si>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</si>
  <si>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</si>
  <si>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</si>
  <si>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</si>
  <si>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</si>
  <si>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</si>
  <si>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</si>
  <si>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</si>
  <si>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</si>
  <si>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</si>
  <si>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</si>
  <si>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</si>
  <si>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</si>
  <si>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</si>
  <si>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</si>
  <si>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</si>
  <si>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</si>
  <si>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</si>
  <si>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</si>
  <si>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</si>
  <si>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</si>
  <si>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</si>
  <si>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</si>
  <si>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</si>
  <si>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</si>
  <si>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</si>
  <si>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</si>
  <si>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</si>
  <si>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</si>
  <si>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</si>
  <si>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</si>
  <si>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</si>
  <si>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</si>
  <si>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</si>
  <si>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</si>
  <si>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</si>
  <si>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</si>
  <si>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</si>
  <si>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</si>
  <si>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</si>
  <si>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</si>
  <si>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</si>
  <si>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</si>
  <si>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</si>
  <si>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</si>
  <si>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</si>
  <si>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</si>
  <si>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</si>
  <si>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</si>
  <si>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</si>
  <si>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</si>
  <si>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</si>
  <si>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</si>
  <si>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</si>
  <si>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</si>
  <si>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</si>
  <si>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</si>
  <si>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</si>
  <si>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</si>
  <si>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</si>
  <si>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</si>
  <si>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</si>
  <si>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</si>
  <si>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</si>
  <si>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</si>
  <si>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</si>
  <si>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</si>
  <si>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</si>
  <si>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</si>
  <si>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</si>
  <si>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</si>
  <si>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</si>
  <si>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</si>
  <si>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</si>
  <si>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</si>
  <si>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</si>
  <si>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</si>
  <si>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</si>
  <si>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</si>
  <si>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</si>
  <si>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</si>
  <si>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</si>
  <si>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</si>
  <si>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</si>
  <si>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</si>
  <si>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</si>
  <si>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</si>
  <si>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</si>
  <si>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</si>
  <si>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</si>
  <si>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</si>
  <si>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</si>
  <si>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</si>
  <si>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</si>
  <si>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</si>
  <si>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</si>
  <si>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</si>
  <si>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</si>
  <si>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</si>
  <si>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</si>
  <si>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</si>
  <si>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</si>
  <si>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</si>
  <si>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</si>
  <si>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</si>
  <si>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</si>
  <si>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</si>
  <si>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</si>
  <si>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</si>
  <si>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</si>
  <si>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</si>
  <si>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</si>
  <si>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</si>
  <si>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</si>
  <si>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</si>
  <si>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</si>
  <si>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</si>
  <si>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</si>
  <si>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</si>
  <si>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</si>
  <si>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</si>
  <si>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</si>
  <si>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</si>
  <si>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</si>
  <si>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</si>
  <si>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</si>
  <si>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</si>
  <si>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</si>
  <si>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</si>
  <si>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</si>
  <si>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</si>
  <si>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</si>
  <si>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</si>
  <si>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</si>
  <si>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</si>
  <si>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</si>
  <si>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</si>
  <si>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</si>
  <si>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</si>
  <si>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</si>
  <si>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</si>
  <si>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</si>
  <si>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</si>
  <si>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</si>
  <si>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</si>
  <si>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</si>
  <si>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</si>
  <si>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</si>
  <si>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</si>
  <si>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</si>
  <si>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</si>
  <si>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</si>
  <si>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</si>
  <si>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</si>
  <si>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</si>
  <si>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</si>
  <si>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</si>
  <si>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</si>
  <si>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</si>
  <si>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</si>
  <si>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</si>
  <si>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</si>
  <si>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</si>
  <si>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</si>
  <si>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</si>
  <si>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</si>
  <si>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</si>
  <si>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</si>
  <si>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</si>
  <si>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</si>
  <si>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</si>
  <si>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</si>
  <si>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</si>
  <si>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</si>
  <si>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</si>
  <si>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</si>
  <si>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</si>
  <si>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</si>
  <si>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</si>
  <si>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</si>
  <si>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</si>
  <si>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</si>
  <si>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</si>
  <si>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</si>
  <si>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</si>
  <si>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</si>
  <si>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</si>
  <si>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</si>
  <si>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</si>
  <si>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</si>
  <si>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</si>
  <si>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</si>
  <si>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</si>
  <si>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</si>
  <si>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</si>
  <si>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</si>
  <si>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</si>
  <si>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</si>
  <si>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</si>
  <si>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</si>
  <si>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</si>
  <si>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</si>
  <si>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</si>
  <si>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</si>
  <si>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</si>
  <si>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</si>
  <si>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</si>
  <si>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</si>
  <si>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24.24</t>
  </si>
  <si>
    <t>一般会計</t>
  </si>
  <si>
    <t>国民健康保険事業特別会計</t>
  </si>
  <si>
    <t>介護保険事業特別会計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</si>
  <si>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</si>
  <si>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</si>
  <si>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</si>
  <si>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</si>
  <si>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</si>
  <si>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</si>
  <si>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</si>
  <si>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</si>
  <si>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</si>
  <si>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</si>
  <si>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</si>
  <si>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5"/>
  </si>
  <si>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5"/>
  </si>
  <si>
    <t>広島県海田高等学校財産組合</t>
    <rPh sb="0" eb="3">
      <t>ヒロシマケン</t>
    </rPh>
    <rPh sb="3" eb="5">
      <t>カイタ</t>
    </rPh>
    <rPh sb="5" eb="7">
      <t>コウトウ</t>
    </rPh>
    <rPh sb="7" eb="9">
      <t>ガッコウ</t>
    </rPh>
    <rPh sb="9" eb="11">
      <t>ザイサン</t>
    </rPh>
    <rPh sb="11" eb="13">
      <t>クミアイ</t>
    </rPh>
    <phoneticPr fontId="5"/>
  </si>
  <si>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5"/>
  </si>
  <si>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5"/>
  </si>
  <si>
    <t>広島県市町総合事務組合</t>
    <rPh sb="0" eb="3">
      <t>ヒロシマケン</t>
    </rPh>
    <rPh sb="3" eb="4">
      <t>シ</t>
    </rPh>
    <rPh sb="4" eb="5">
      <t>マチ</t>
    </rPh>
    <rPh sb="5" eb="7">
      <t>ソウゴウ</t>
    </rPh>
    <rPh sb="7" eb="9">
      <t>ジム</t>
    </rPh>
    <rPh sb="9" eb="11">
      <t>クミアイ</t>
    </rPh>
    <phoneticPr fontId="5"/>
  </si>
  <si>
    <t>坂町土地開発公社</t>
    <rPh sb="0" eb="2">
      <t>サカチョウ</t>
    </rPh>
    <rPh sb="2" eb="4">
      <t>トチ</t>
    </rPh>
    <rPh sb="4" eb="6">
      <t>カイハツ</t>
    </rPh>
    <rPh sb="6" eb="8">
      <t>コウシャ</t>
    </rPh>
    <phoneticPr fontId="2"/>
  </si>
  <si>
    <t>○</t>
    <phoneticPr fontId="2"/>
  </si>
  <si>
    <t>大規模事業基金</t>
    <rPh sb="0" eb="3">
      <t>ダイキボ</t>
    </rPh>
    <rPh sb="3" eb="5">
      <t>ジギョウ</t>
    </rPh>
    <rPh sb="5" eb="7">
      <t>キキン</t>
    </rPh>
    <phoneticPr fontId="5"/>
  </si>
  <si>
    <t>地域福祉基金</t>
    <rPh sb="0" eb="2">
      <t>チイキ</t>
    </rPh>
    <rPh sb="2" eb="4">
      <t>フクシ</t>
    </rPh>
    <rPh sb="4" eb="6">
      <t>キキン</t>
    </rPh>
    <phoneticPr fontId="5"/>
  </si>
  <si>
    <t>平成30年7月豪雨災害復興基金</t>
    <rPh sb="0" eb="2">
      <t>ヘイセイ</t>
    </rPh>
    <rPh sb="4" eb="5">
      <t>ネン</t>
    </rPh>
    <rPh sb="6" eb="7">
      <t>ガツ</t>
    </rPh>
    <rPh sb="7" eb="9">
      <t>ゴウウ</t>
    </rPh>
    <rPh sb="9" eb="15">
      <t>サイガイフッコウキキン</t>
    </rPh>
    <phoneticPr fontId="5"/>
  </si>
  <si>
    <t>公立学校情報機器整備基金</t>
    <rPh sb="0" eb="2">
      <t>コウリツ</t>
    </rPh>
    <rPh sb="2" eb="4">
      <t>ガッコウ</t>
    </rPh>
    <rPh sb="4" eb="12">
      <t>ジョウホウキキセイビキキン</t>
    </rPh>
    <phoneticPr fontId="5"/>
  </si>
  <si>
    <t>浮消波堤維持管理基金</t>
    <rPh sb="0" eb="1">
      <t>ウ</t>
    </rPh>
    <rPh sb="1" eb="3">
      <t>ショウハ</t>
    </rPh>
    <rPh sb="3" eb="4">
      <t>ツツミ</t>
    </rPh>
    <rPh sb="4" eb="6">
      <t>イジ</t>
    </rPh>
    <rPh sb="6" eb="8">
      <t>カンリ</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</si>
  <si>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</si>
  <si>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</si>
  <si>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</si>
  <si>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交付税措置のない地方債の発行は行っていないため、将来負担はない状態が続いている。</t>
    </r>
    <r>
      <rPr>
        <sz val="11"/>
        <rFont val="ＭＳ Ｐゴシック"/>
        <family val="3"/>
        <charset val="128"/>
      </rPr>
      <t>有形固定資産減価償却率は上昇傾向にあり、主な要因としては、建物全体の延べ床面積の約４割を占める学校教育施設の老朽化が挙げられる。今後は、坂町公共施設等総合管理計画及び各個別施設計画に基づき、計画的に長寿命化を図っていく。</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</si>
  <si>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</si>
  <si>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</si>
  <si>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</si>
  <si>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</si>
  <si>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</si>
  <si>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</si>
  <si>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交付税措置のない地方債の発行は行っていないため、将来負担はない状態が続いている。実質公債費比率は低下しているが、今後平成30年7月豪雨に係る災害復旧事業債の償還を控えており、実質公債費比率は悪化する見込みである。</t>
    <rPh sb="56" eb="58">
      <t>コンゴ</t>
    </rPh>
    <rPh sb="78" eb="80">
      <t>ショウカン</t>
    </rPh>
    <rPh sb="81" eb="82">
      <t>ヒカ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</si>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</sst>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2A89141-B4D5-44AC-9EE0-7C27682157D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0FB7-41A1-803B-0E40B29104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71021</c:v>
                </c:pt>
                <c:pt idx="1">
                  <c:v>103322</c:v>
                </c:pt>
                <c:pt idx="2">
                  <c:v>32387</c:v>
                </c:pt>
                <c:pt idx="3">
                  <c:v>203259</c:v>
                </c:pt>
                <c:pt idx="4">
                  <c:v>96965</c:v>
                </c:pt>
              </c:numCache>
            </c:numRef>
          </c:val>
          <c:smooth val="0"/>
          <c:extLst>
            <c:ext xmlns:c16="http://schemas.microsoft.com/office/drawing/2014/chart" uri="{C3380CC4-5D6E-409C-BE32-E72D297353CC}">
              <c16:uniqueId val="{00000001-0FB7-41A1-803B-0E40B29104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5.95</c:v>
                </c:pt>
                <c:pt idx="1">
                  <c:v>2.17</c:v>
                </c:pt>
                <c:pt idx="2">
                  <c:v>2.12</c:v>
                </c:pt>
                <c:pt idx="3">
                  <c:v>9.9</c:v>
                </c:pt>
                <c:pt idx="4">
                  <c:v>7.29</c:v>
                </c:pt>
              </c:numCache>
            </c:numRef>
          </c:val>
          <c:extLst>
            <c:ext xmlns:c16="http://schemas.microsoft.com/office/drawing/2014/chart" uri="{C3380CC4-5D6E-409C-BE32-E72D297353CC}">
              <c16:uniqueId val="{00000000-23ED-41B0-A869-30088DAD80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60.51</c:v>
                </c:pt>
                <c:pt idx="1">
                  <c:v>61.61</c:v>
                </c:pt>
                <c:pt idx="2">
                  <c:v>37.21</c:v>
                </c:pt>
                <c:pt idx="3">
                  <c:v>50.45</c:v>
                </c:pt>
                <c:pt idx="4">
                  <c:v>66.63</c:v>
                </c:pt>
              </c:numCache>
            </c:numRef>
          </c:val>
          <c:extLst>
            <c:ext xmlns:c16="http://schemas.microsoft.com/office/drawing/2014/chart" uri="{C3380CC4-5D6E-409C-BE32-E72D297353CC}">
              <c16:uniqueId val="{00000001-23ED-41B0-A869-30088DAD80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3.52</c:v>
                </c:pt>
                <c:pt idx="1">
                  <c:v>-0.7</c:v>
                </c:pt>
                <c:pt idx="2">
                  <c:v>-24.24</c:v>
                </c:pt>
                <c:pt idx="3">
                  <c:v>21.27</c:v>
                </c:pt>
                <c:pt idx="4">
                  <c:v>14.93</c:v>
                </c:pt>
              </c:numCache>
            </c:numRef>
          </c:val>
          <c:smooth val="0"/>
          <c:extLst>
            <c:ext xmlns:c16="http://schemas.microsoft.com/office/drawing/2014/chart" uri="{C3380CC4-5D6E-409C-BE32-E72D297353CC}">
              <c16:uniqueId val="{00000002-23ED-41B0-A869-30088DAD80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35-4BE2-AF25-A202B476BD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35-4BE2-AF25-A202B476BD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35-4BE2-AF25-A202B476BD5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535-4BE2-AF25-A202B476BD5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535-4BE2-AF25-A202B476BD5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5-5535-4BE2-AF25-A202B476BD5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0.63</c:v>
                </c:pt>
                <c:pt idx="2">
                  <c:v>#N/A</c:v>
                </c:pt>
                <c:pt idx="3">
                  <c:v>0.23</c:v>
                </c:pt>
                <c:pt idx="4">
                  <c:v>#N/A</c:v>
                </c:pt>
                <c:pt idx="5">
                  <c:v>0.1</c:v>
                </c:pt>
                <c:pt idx="6">
                  <c:v>#N/A</c:v>
                </c:pt>
                <c:pt idx="7">
                  <c:v>0.44</c:v>
                </c:pt>
                <c:pt idx="8">
                  <c:v>#N/A</c:v>
                </c:pt>
                <c:pt idx="9">
                  <c:v>0.28000000000000003</c:v>
                </c:pt>
              </c:numCache>
            </c:numRef>
          </c:val>
          <c:extLst>
            <c:ext xmlns:c16="http://schemas.microsoft.com/office/drawing/2014/chart" uri="{C3380CC4-5D6E-409C-BE32-E72D297353CC}">
              <c16:uniqueId val="{00000006-5535-4BE2-AF25-A202B476BD5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c:v>
                </c:pt>
                <c:pt idx="2">
                  <c:v>#N/A</c:v>
                </c:pt>
                <c:pt idx="3">
                  <c:v>0.16</c:v>
                </c:pt>
                <c:pt idx="4">
                  <c:v>#N/A</c:v>
                </c:pt>
                <c:pt idx="5">
                  <c:v>0.23</c:v>
                </c:pt>
                <c:pt idx="6">
                  <c:v>#N/A</c:v>
                </c:pt>
                <c:pt idx="7">
                  <c:v>0.31</c:v>
                </c:pt>
                <c:pt idx="8">
                  <c:v>#N/A</c:v>
                </c:pt>
                <c:pt idx="9">
                  <c:v>1.08</c:v>
                </c:pt>
              </c:numCache>
            </c:numRef>
          </c:val>
          <c:extLst>
            <c:ext xmlns:c16="http://schemas.microsoft.com/office/drawing/2014/chart" uri="{C3380CC4-5D6E-409C-BE32-E72D297353CC}">
              <c16:uniqueId val="{00000007-5535-4BE2-AF25-A202B476BD5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0.82</c:v>
                </c:pt>
                <c:pt idx="2">
                  <c:v>#N/A</c:v>
                </c:pt>
                <c:pt idx="3">
                  <c:v>1.61</c:v>
                </c:pt>
                <c:pt idx="4">
                  <c:v>#N/A</c:v>
                </c:pt>
                <c:pt idx="5">
                  <c:v>0.86</c:v>
                </c:pt>
                <c:pt idx="6">
                  <c:v>#N/A</c:v>
                </c:pt>
                <c:pt idx="7">
                  <c:v>1.01</c:v>
                </c:pt>
                <c:pt idx="8">
                  <c:v>#N/A</c:v>
                </c:pt>
                <c:pt idx="9">
                  <c:v>2.6</c:v>
                </c:pt>
              </c:numCache>
            </c:numRef>
          </c:val>
          <c:extLst>
            <c:ext xmlns:c16="http://schemas.microsoft.com/office/drawing/2014/chart" uri="{C3380CC4-5D6E-409C-BE32-E72D297353CC}">
              <c16:uniqueId val="{00000008-5535-4BE2-AF25-A202B476BD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5.95</c:v>
                </c:pt>
                <c:pt idx="2">
                  <c:v>#N/A</c:v>
                </c:pt>
                <c:pt idx="3">
                  <c:v>2.16</c:v>
                </c:pt>
                <c:pt idx="4">
                  <c:v>#N/A</c:v>
                </c:pt>
                <c:pt idx="5">
                  <c:v>2.11</c:v>
                </c:pt>
                <c:pt idx="6">
                  <c:v>#N/A</c:v>
                </c:pt>
                <c:pt idx="7">
                  <c:v>9.9</c:v>
                </c:pt>
                <c:pt idx="8">
                  <c:v>#N/A</c:v>
                </c:pt>
                <c:pt idx="9">
                  <c:v>7.29</c:v>
                </c:pt>
              </c:numCache>
            </c:numRef>
          </c:val>
          <c:extLst>
            <c:ext xmlns:c16="http://schemas.microsoft.com/office/drawing/2014/chart" uri="{C3380CC4-5D6E-409C-BE32-E72D297353CC}">
              <c16:uniqueId val="{00000009-5535-4BE2-AF25-A202B476BD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538</c:v>
                </c:pt>
                <c:pt idx="5">
                  <c:v>541</c:v>
                </c:pt>
                <c:pt idx="8">
                  <c:v>544</c:v>
                </c:pt>
                <c:pt idx="11">
                  <c:v>536</c:v>
                </c:pt>
                <c:pt idx="14">
                  <c:v>536</c:v>
                </c:pt>
              </c:numCache>
            </c:numRef>
          </c:val>
          <c:extLst>
            <c:ext xmlns:c16="http://schemas.microsoft.com/office/drawing/2014/chart" uri="{C3380CC4-5D6E-409C-BE32-E72D297353CC}">
              <c16:uniqueId val="{00000000-B220-4D08-A731-217CF8B18A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20-4D08-A731-217CF8B18A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4</c:v>
                </c:pt>
                <c:pt idx="9">
                  <c:v>3</c:v>
                </c:pt>
                <c:pt idx="12">
                  <c:v>3</c:v>
                </c:pt>
              </c:numCache>
            </c:numRef>
          </c:val>
          <c:extLst>
            <c:ext xmlns:c16="http://schemas.microsoft.com/office/drawing/2014/chart" uri="{C3380CC4-5D6E-409C-BE32-E72D297353CC}">
              <c16:uniqueId val="{00000002-B220-4D08-A731-217CF8B18A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7</c:v>
                </c:pt>
                <c:pt idx="6">
                  <c:v>0</c:v>
                </c:pt>
                <c:pt idx="9">
                  <c:v>2</c:v>
                </c:pt>
                <c:pt idx="12">
                  <c:v>12</c:v>
                </c:pt>
              </c:numCache>
            </c:numRef>
          </c:val>
          <c:extLst>
            <c:ext xmlns:c16="http://schemas.microsoft.com/office/drawing/2014/chart" uri="{C3380CC4-5D6E-409C-BE32-E72D297353CC}">
              <c16:uniqueId val="{00000003-B220-4D08-A731-217CF8B18A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186</c:v>
                </c:pt>
                <c:pt idx="3">
                  <c:v>217</c:v>
                </c:pt>
                <c:pt idx="6">
                  <c:v>258</c:v>
                </c:pt>
                <c:pt idx="9">
                  <c:v>214</c:v>
                </c:pt>
                <c:pt idx="12">
                  <c:v>207</c:v>
                </c:pt>
              </c:numCache>
            </c:numRef>
          </c:val>
          <c:extLst>
            <c:ext xmlns:c16="http://schemas.microsoft.com/office/drawing/2014/chart" uri="{C3380CC4-5D6E-409C-BE32-E72D297353CC}">
              <c16:uniqueId val="{00000004-B220-4D08-A731-217CF8B18A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20-4D08-A731-217CF8B18A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20-4D08-A731-217CF8B18A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436</c:v>
                </c:pt>
                <c:pt idx="3">
                  <c:v>440</c:v>
                </c:pt>
                <c:pt idx="6">
                  <c:v>403</c:v>
                </c:pt>
                <c:pt idx="9">
                  <c:v>407</c:v>
                </c:pt>
                <c:pt idx="12">
                  <c:v>412</c:v>
                </c:pt>
              </c:numCache>
            </c:numRef>
          </c:val>
          <c:extLst>
            <c:ext xmlns:c16="http://schemas.microsoft.com/office/drawing/2014/chart" uri="{C3380CC4-5D6E-409C-BE32-E72D297353CC}">
              <c16:uniqueId val="{00000007-B220-4D08-A731-217CF8B18A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115</c:v>
                </c:pt>
                <c:pt idx="2">
                  <c:v>#N/A</c:v>
                </c:pt>
                <c:pt idx="3">
                  <c:v>#N/A</c:v>
                </c:pt>
                <c:pt idx="4">
                  <c:v>125</c:v>
                </c:pt>
                <c:pt idx="5">
                  <c:v>#N/A</c:v>
                </c:pt>
                <c:pt idx="6">
                  <c:v>#N/A</c:v>
                </c:pt>
                <c:pt idx="7">
                  <c:v>121</c:v>
                </c:pt>
                <c:pt idx="8">
                  <c:v>#N/A</c:v>
                </c:pt>
                <c:pt idx="9">
                  <c:v>#N/A</c:v>
                </c:pt>
                <c:pt idx="10">
                  <c:v>90</c:v>
                </c:pt>
                <c:pt idx="11">
                  <c:v>#N/A</c:v>
                </c:pt>
                <c:pt idx="12">
                  <c:v>#N/A</c:v>
                </c:pt>
                <c:pt idx="13">
                  <c:v>98</c:v>
                </c:pt>
                <c:pt idx="14">
                  <c:v>#N/A</c:v>
                </c:pt>
              </c:numCache>
            </c:numRef>
          </c:val>
          <c:smooth val="0"/>
          <c:extLst>
            <c:ext xmlns:c16="http://schemas.microsoft.com/office/drawing/2014/chart" uri="{C3380CC4-5D6E-409C-BE32-E72D297353CC}">
              <c16:uniqueId val="{00000008-B220-4D08-A731-217CF8B18A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6225</c:v>
                </c:pt>
                <c:pt idx="5">
                  <c:v>6145</c:v>
                </c:pt>
                <c:pt idx="8">
                  <c:v>7253</c:v>
                </c:pt>
                <c:pt idx="11">
                  <c:v>8060</c:v>
                </c:pt>
                <c:pt idx="14">
                  <c:v>8144</c:v>
                </c:pt>
              </c:numCache>
            </c:numRef>
          </c:val>
          <c:extLst>
            <c:ext xmlns:c16="http://schemas.microsoft.com/office/drawing/2014/chart" uri="{C3380CC4-5D6E-409C-BE32-E72D297353CC}">
              <c16:uniqueId val="{00000000-58E8-484E-B9FC-A9CF41243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443</c:v>
                </c:pt>
                <c:pt idx="5">
                  <c:v>410</c:v>
                </c:pt>
                <c:pt idx="8">
                  <c:v>370</c:v>
                </c:pt>
                <c:pt idx="11">
                  <c:v>331</c:v>
                </c:pt>
                <c:pt idx="14">
                  <c:v>291</c:v>
                </c:pt>
              </c:numCache>
            </c:numRef>
          </c:val>
          <c:extLst>
            <c:ext xmlns:c16="http://schemas.microsoft.com/office/drawing/2014/chart" uri="{C3380CC4-5D6E-409C-BE32-E72D297353CC}">
              <c16:uniqueId val="{00000001-58E8-484E-B9FC-A9CF41243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5059</c:v>
                </c:pt>
                <c:pt idx="5">
                  <c:v>5195</c:v>
                </c:pt>
                <c:pt idx="8">
                  <c:v>4471</c:v>
                </c:pt>
                <c:pt idx="11">
                  <c:v>4634</c:v>
                </c:pt>
                <c:pt idx="14">
                  <c:v>5310</c:v>
                </c:pt>
              </c:numCache>
            </c:numRef>
          </c:val>
          <c:extLst>
            <c:ext xmlns:c16="http://schemas.microsoft.com/office/drawing/2014/chart" uri="{C3380CC4-5D6E-409C-BE32-E72D297353CC}">
              <c16:uniqueId val="{00000002-58E8-484E-B9FC-A9CF41243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E8-484E-B9FC-A9CF41243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E8-484E-B9FC-A9CF41243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E8-484E-B9FC-A9CF41243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550</c:v>
                </c:pt>
                <c:pt idx="3">
                  <c:v>537</c:v>
                </c:pt>
                <c:pt idx="6">
                  <c:v>479</c:v>
                </c:pt>
                <c:pt idx="9">
                  <c:v>442</c:v>
                </c:pt>
                <c:pt idx="12">
                  <c:v>423</c:v>
                </c:pt>
              </c:numCache>
            </c:numRef>
          </c:val>
          <c:extLst>
            <c:ext xmlns:c16="http://schemas.microsoft.com/office/drawing/2014/chart" uri="{C3380CC4-5D6E-409C-BE32-E72D297353CC}">
              <c16:uniqueId val="{00000006-58E8-484E-B9FC-A9CF41243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147</c:v>
                </c:pt>
                <c:pt idx="3">
                  <c:v>207</c:v>
                </c:pt>
                <c:pt idx="6">
                  <c:v>207</c:v>
                </c:pt>
                <c:pt idx="9">
                  <c:v>206</c:v>
                </c:pt>
                <c:pt idx="12">
                  <c:v>194</c:v>
                </c:pt>
              </c:numCache>
            </c:numRef>
          </c:val>
          <c:extLst>
            <c:ext xmlns:c16="http://schemas.microsoft.com/office/drawing/2014/chart" uri="{C3380CC4-5D6E-409C-BE32-E72D297353CC}">
              <c16:uniqueId val="{00000007-58E8-484E-B9FC-A9CF41243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2275</c:v>
                </c:pt>
                <c:pt idx="3">
                  <c:v>2163</c:v>
                </c:pt>
                <c:pt idx="6">
                  <c:v>2150</c:v>
                </c:pt>
                <c:pt idx="9">
                  <c:v>2110</c:v>
                </c:pt>
                <c:pt idx="12">
                  <c:v>1960</c:v>
                </c:pt>
              </c:numCache>
            </c:numRef>
          </c:val>
          <c:extLst>
            <c:ext xmlns:c16="http://schemas.microsoft.com/office/drawing/2014/chart" uri="{C3380CC4-5D6E-409C-BE32-E72D297353CC}">
              <c16:uniqueId val="{00000008-58E8-484E-B9FC-A9CF41243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c:v>
                </c:pt>
                <c:pt idx="3">
                  <c:v>33</c:v>
                </c:pt>
                <c:pt idx="6">
                  <c:v>29</c:v>
                </c:pt>
                <c:pt idx="9">
                  <c:v>26</c:v>
                </c:pt>
                <c:pt idx="12">
                  <c:v>23</c:v>
                </c:pt>
              </c:numCache>
            </c:numRef>
          </c:val>
          <c:extLst>
            <c:ext xmlns:c16="http://schemas.microsoft.com/office/drawing/2014/chart" uri="{C3380CC4-5D6E-409C-BE32-E72D297353CC}">
              <c16:uniqueId val="{00000009-58E8-484E-B9FC-A9CF41243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4752</c:v>
                </c:pt>
                <c:pt idx="3">
                  <c:v>5039</c:v>
                </c:pt>
                <c:pt idx="6">
                  <c:v>6469</c:v>
                </c:pt>
                <c:pt idx="9">
                  <c:v>7641</c:v>
                </c:pt>
                <c:pt idx="12">
                  <c:v>8068</c:v>
                </c:pt>
              </c:numCache>
            </c:numRef>
          </c:val>
          <c:extLst>
            <c:ext xmlns:c16="http://schemas.microsoft.com/office/drawing/2014/chart" uri="{C3380CC4-5D6E-409C-BE32-E72D297353CC}">
              <c16:uniqueId val="{0000000A-58E8-484E-B9FC-A9CF41243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E8-484E-B9FC-A9CF41243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1324</c:v>
                </c:pt>
                <c:pt idx="1">
                  <c:v>1806</c:v>
                </c:pt>
                <c:pt idx="2">
                  <c:v>2440</c:v>
                </c:pt>
              </c:numCache>
            </c:numRef>
          </c:val>
          <c:extLst>
            <c:ext xmlns:c16="http://schemas.microsoft.com/office/drawing/2014/chart" uri="{C3380CC4-5D6E-409C-BE32-E72D297353CC}">
              <c16:uniqueId val="{00000000-B0AF-477F-9E8F-221405EC84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c:v>
                </c:pt>
                <c:pt idx="1">
                  <c:v>93</c:v>
                </c:pt>
                <c:pt idx="2">
                  <c:v>93</c:v>
                </c:pt>
              </c:numCache>
            </c:numRef>
          </c:val>
          <c:extLst>
            <c:ext xmlns:c16="http://schemas.microsoft.com/office/drawing/2014/chart" uri="{C3380CC4-5D6E-409C-BE32-E72D297353CC}">
              <c16:uniqueId val="{00000001-B0AF-477F-9E8F-221405EC84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2917</c:v>
                </c:pt>
                <c:pt idx="1">
                  <c:v>2552</c:v>
                </c:pt>
                <c:pt idx="2">
                  <c:v>2585</c:v>
                </c:pt>
              </c:numCache>
            </c:numRef>
          </c:val>
          <c:extLst>
            <c:ext xmlns:c16="http://schemas.microsoft.com/office/drawing/2014/chart" uri="{C3380CC4-5D6E-409C-BE32-E72D297353CC}">
              <c16:uniqueId val="{00000002-B0AF-477F-9E8F-221405EC84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{3424DCB9-230A-4C76-AE21-C3CF6BB21667}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25-487F-9964-244C9E8592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{7F9EA431-CA34-4025-848A-5762D94CD43D}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25-487F-9964-244C9E8592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{ACDBFD17-B349-4B54-B0C9-4D37F2A5EE77}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25-487F-9964-244C9E8592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{3F09ADB3-1F08-4305-A509-DB2710FDCE88}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25-487F-9964-244C9E8592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{F9AB5EDC-2F87-4DBE-879A-2491BE750755}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25-487F-9964-244C9E8592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{79C8070C-EE0F-4B5A-BDB1-41DCF0FF9F34}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25-487F-9964-244C9E8592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{460D321E-8B61-4A2D-8792-6F98FD65F51F}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25-487F-9964-244C9E8592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{D553B282-2B68-4DAA-81CC-FBFFABA11E05}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25-487F-9964-244C9E8592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{F080FC1C-0318-43AE-8AA5-857355E70096}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25-487F-9964-244C9E8592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62.1</c:v>
                </c:pt>
                <c:pt idx="16">
                  <c:v>64</c:v>
                </c:pt>
                <c:pt idx="24">
                  <c:v>63.2</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25-487F-9964-244C9E8592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{91ABDAFD-F49A-41F1-880B-C0ADCE9817C7}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25-487F-9964-244C9E8592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{870E3C11-441F-4A4D-B152-AEE950AF63FF}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25-487F-9964-244C9E8592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{DD6E0E91-17C1-4BAE-AC0B-72CB49DF7437}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25-487F-9964-244C9E8592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{85A0916D-80A0-448D-9B92-AC6E5D6DC6DC}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25-487F-9964-244C9E8592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{C6BDE1E5-39AB-430E-B9E0-8EE4AE6DBE61}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25-487F-9964-244C9E8592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{BD385B80-851E-475E-966C-639BF914C069}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25-487F-9964-244C9E8592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{C1D046B1-A4A3-45AE-8D26-8E56364E0235}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25-487F-9964-244C9E8592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{F01D18A1-9BA1-4C8A-970F-50C37AAD398F}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25-487F-9964-244C9E8592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{68614BC9-323F-4467-92EA-B75E35B78DEC}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25-487F-9964-244C9E8592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C425-487F-9964-244C9E85927E}"/>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{8B423474-81E8-4EBD-ADA4-3882DCCFE575}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7F5-4E9F-A2A4-481FC448A3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{5061AC89-5E90-4F9D-A40A-FEB56DE87520}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F5-4E9F-A2A4-481FC448A3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{6CE3687F-FC8E-4B66-9F27-048F01579392}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F5-4E9F-A2A4-481FC448A3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{567E09D4-7EC8-4C4C-924F-C561579801A5}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F5-4E9F-A2A4-481FC448A3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{1D4A0E47-3A1C-4F1E-8D85-A73D6686E834}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F5-4E9F-A2A4-481FC448A35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{C2D03581-AE62-4492-8BBA-523519614A31}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7F5-4E9F-A2A4-481FC448A35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{6294AD50-8BA7-473C-87CA-600E88C359F8}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7F5-4E9F-A2A4-481FC448A35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{7E3DF57B-9F51-4EB0-A544-984FDD545C49}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7F5-4E9F-A2A4-481FC448A35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{51E6FB10-AB72-40A1-8159-18DB9254EE50}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7F5-4E9F-A2A4-481FC448A3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c:v>
                </c:pt>
                <c:pt idx="16">
                  <c:v>3.9</c:v>
                </c:pt>
                <c:pt idx="24">
                  <c:v>3.6</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F5-4E9F-A2A4-481FC448A3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{A9648739-8AFB-43D9-9119-5069E49C8B4D}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7F5-4E9F-A2A4-481FC448A3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{7D8FA036-C6D8-4C0A-BD0F-94A5E3EB928A}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F5-4E9F-A2A4-481FC448A3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{77330819-5FAF-4C4A-8F9A-2EDA7EDD3CA6}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F5-4E9F-A2A4-481FC448A3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{C07B3163-8E39-4F63-9DC9-B20219F88D41}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F5-4E9F-A2A4-481FC448A3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{C1FDD52E-27FE-40BF-BB5C-6A1137FB830E}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F5-4E9F-A2A4-481FC448A35C}"/>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{86CE120B-46A0-47A2-885B-8472680B0D68}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7F5-4E9F-A2A4-481FC448A35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{00775C51-2B01-4203-93AA-E0095D8B4148}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7F5-4E9F-A2A4-481FC448A35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{6F23019F-F909-4EF0-8D35-45A2D1BE4B77}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7F5-4E9F-A2A4-481FC448A3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{6882226C-E41E-4EFE-AC35-14CD4AFDA75A}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7F5-4E9F-A2A4-481FC448A3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27F5-4E9F-A2A4-481FC448A35C}"/>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については、償還終了や新規発行抑制及び低金利での資金調達等のため近年減少傾向にある。しかし、今後は災害復旧債の償還が始まり、元利償還金の増加が見込まれる。</a:t>
          </a:r>
        </a:p>
        <a:p>
          <a:r>
            <a:rPr kumimoji="1" lang="ja-JP" altLang="en-US" sz="1400">
              <a:latin typeface="ＭＳ ゴシック" pitchFamily="49" charset="-128"/>
              <a:ea typeface="ＭＳ ゴシック" pitchFamily="49" charset="-128"/>
            </a:rPr>
            <a:t>　今後も、国の景気動向及び制度改正を注視し、有利な地方債を活用しながら計画的な町債発行を行う。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近年は、積立ても取崩しも行っていない。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災害復旧事業により、地方債残高が増加したため、将来負担額は増加している。</a:t>
          </a:r>
        </a:p>
        <a:p>
          <a:r>
            <a:rPr kumimoji="1" lang="ja-JP" altLang="en-US" sz="1400">
              <a:latin typeface="ＭＳ ゴシック" pitchFamily="49" charset="-128"/>
              <a:ea typeface="ＭＳ ゴシック" pitchFamily="49" charset="-128"/>
            </a:rPr>
            <a:t>　充当可能基金は、令和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年度財政調整基金の積み戻しにより、増加している。</a:t>
          </a:r>
        </a:p>
        <a:p>
          <a:r>
            <a:rPr kumimoji="1" lang="ja-JP" altLang="en-US" sz="1400">
              <a:latin typeface="ＭＳ ゴシック" pitchFamily="49" charset="-128"/>
              <a:ea typeface="ＭＳ ゴシック" pitchFamily="49" charset="-128"/>
            </a:rPr>
            <a:t>　翌年度以降も災害復旧事業債残高は増加する見込みであるため、建設事業債を過度に発行することなく、身の丈に合った財政運営を心掛け、世代間の公平性も考慮しながら、適正な起債管理に努める。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財政調整基金の積み戻し及び大規模事業基金へ積立計画に則った積み立てを行った一方、災害関連経費を賄うため平成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月豪雨災害復興基金、三世代同居等推奨事業等のため、まち・ひと・しごと創生基金からそれぞれ取崩しを行った。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結果、基金全体として、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月豪雨の影響により、平成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年度に基金残高が大幅に減少したが、令和元年度以降、災害施越事業の国費を収入しており、それらを財源に財政調整基金への積戻しを行い、災害等の不測の事態に備え、ある程度の余裕財源の確保を図る。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特定目的基金については、その基金の使途に応じ、計画的に積立・取崩しを行っていく。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・大規模事業基金：町勢発展の基盤となる大規模事業を円滑に推進するため。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・地域福祉基金：高齢者保健福祉の増進を図るための果実運用型基金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月豪雨による災害からの復興に資する事業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・公立学校情報機器整備基金：公立小中学校における教育用情報機器の整備に要する経費に充てる基金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・浮消波堤維持管理基金：浮消波堤の維持管理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・大規模事業基金：積立計画に基づき約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・地域福祉基金：預金利子を高齢者保健福祉事業の財源として活用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月豪雨災害復興基金：災害関連経費の財源として取崩し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・公立学校情報機器整備基金：令和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年度基金創設による積み立て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・浮消波堤維持管理基金：浮消波堤調査業務の財源として取崩し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・大規模事業基金：道路整備や公共施設の大規模修繕に備え、継続して積み立てを行う。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・地域福祉基金：果実運用型基金として継続して活用する。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月豪雨による災害からの復興に資する事業のために取り崩しを行う。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・公立学校情報機器整備基金：情報機器の更新時に備え、計画的に積み立てを行う。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・浮消波堤維持管理基金：修繕計画に基づき取崩しを行う。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前年度決算に伴う決算剰余金の積立及び平成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月豪雨災害に係る国庫支出金の過年度収入等により積み戻しを行ったため、前年度と比較して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年度より災害施越事業の国費を収入しており、それらを財源に財政調整基金への積み戻しを行い、災害等の不測の事態に備え、ある程度の余裕財源の確保を図る。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災害対策債に係る元金償還金に充当するため、令和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年度にかけて取り崩しを行う。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1CDCCAD-A9E2-4FF4-839E-079E94560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D9C2723-8D39-4ED3-8663-F3BF32D0B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19897B1-9CF6-4807-B03D-E47F3B65197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CA12626-E7FA-444D-88EB-628143CE680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04F54D3-5B31-4043-801C-BA3DBB8EDB3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3C650AB-D1E6-4BD9-AFB9-E03AA4E8CA6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363D016-4F06-452C-9CFE-232F4980469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9CCEFD3-DCD7-4200-972F-CB078B49B4B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0C7453D-F047-42BE-8560-A97670660A0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3BC3A8B-D48E-45C7-8800-5476A40EAF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5591AA8-B98B-46EC-8723-F68ECAD3DAB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5215ECE-DE60-4B22-AB47-FFB630B1A7E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B3507A7-6F5C-4F4E-8C0B-ABD6E88ECB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9283BE8-C29A-42AC-A434-651E97C9F7C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E56A087-8407-4EEF-8420-CCDB86BA30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892D7BF-976F-4089-898B-C69D73343BB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DA0C7F9-9810-4FA7-879F-7B8668CE6B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7B8E86B-7D4C-480D-89F3-04E02D68283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2328423-BA4B-4C4B-8E23-9360B9332FE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5575F48-203E-4CA5-B890-1BDB7427CBA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E66DA03-DDB2-4634-8633-AB33A2A4C18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2B66148-EC11-47E5-BFB0-EC6A4F34211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12,780
15.69
9,550,818
8,785,783
267,002
3,661,957
8,067,962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B6BAD8E-FFF2-401D-8771-7EB62640FF2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DB90862-D089-408C-A578-715A8F8D5E3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E4400FA-7C51-4421-A14E-2D92FBC9FF4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9B17953-A833-4A69-ACE3-DCF44DB7BE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BE77C99-7FB1-4BE2-B46E-9FA23400D0E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1BBC51A-D510-43ED-9862-DE4413AA100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F35019F-2E3E-4333-A414-7CC67008B3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51A0AF0-8059-4733-8395-04C0E3DE15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E43D9BC-59F2-4C8C-BA2D-B2DFABE2BC8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572DEA7-6861-4CF7-8913-CFEDABD6BF6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8F5AD8E-5270-465E-9CB9-FFAD1D67F4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2499EC9-3B7E-4FC9-B5A2-08C2F8C35B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1CFDE28-910C-45D1-9DAA-F681783328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CA2343E-0F34-4D98-93F6-A660A8BD550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F478F9B-C982-4AA4-BC57-A5B491246AA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DD0154D-EA37-457F-9ABD-34D9A23F76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D0C9FA0-5AB9-4731-BA05-59415C96EED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C7C1A14-C8FA-4582-8E21-A077279554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6AEAD37-8940-4C8B-B402-3059ED7FCFF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D369F4C-A3DF-4764-9BC0-42C0D6695AE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1B7D2D0-F9B3-4210-9384-12373A11E8E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7B01EE9-B812-4FDC-8E48-7C591838729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89A4641-6043-4B00-832E-D34B5BD8F2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36AE92F-DA17-4AE7-94A8-802FB87F73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95856F6-97E2-48D8-8095-0376012F384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0452B0E-9E90-47A1-9924-718D3D7EE12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04FF840-E88A-4387-B0BB-11D9AB8858D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997D3B3-8F9B-45F0-AFD5-D165AC1910D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A76FFC6-043A-43C8-A08E-9B9A313668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14637BA-B15E-433A-9293-49F0156C1B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A06DE4A-3B40-4B88-9475-363B64F1494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4754C6B-CBC6-4CE4-9121-FC50DD8196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C06918D-6CA0-4698-8443-30ED56A7B1C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73D0A84-6004-4868-958C-345940F82C4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39A4635-2297-4C10-A161-2134945C49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高い水準にあり、建物全体の延べ床面積の約４割を占める学校教育施設の老朽化が大きく影響していると思われる。今後も有形固定資産減価償却率は上昇していくと思われるが、坂町公共施設等総合管理計画及び各個別施設計画に基づき、計画的に長寿命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6D5C08B-A9CB-4D9D-9E69-091AA6485BA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473177B-04AB-46B1-8145-91CF94BEED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4EB986C-B515-4BE7-99BC-1D78CDC3DF7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275BBE59-3951-499D-84F2-5DC04C8C35E8}"/>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676C71F2-984F-4669-9B9A-42AC0E80B09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6436D25D-5D39-4694-8A47-B6BF3AC6B76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37F4ABD7-CD26-4EBE-9771-47625E3E932A}"/>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43B53433-9F7D-4A2A-9133-C3B8F50CCB8D}"/>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664A1088-8E22-42D7-A98B-6BA285784911}"/>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36BC70DC-79D0-48B1-A709-3595CB571E4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EAD6FABD-12E3-49A2-8305-5F6EF1B3D67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152382EF-3AAA-4A8D-BDEF-73D5BF1B5CBE}"/>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5A2853F1-072E-41C9-937B-AC830B571641}"/>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212F04B6-1B13-4C1E-BF2F-4E22EAE3258F}"/>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DCB7C8B4-55EE-4CD8-A796-DF975967B766}"/>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12B2DD13-C81A-45A4-892D-B2D625E3A48F}"/>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E1EBDFBF-E812-4220-93E7-3EC98B135995}"/>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B5D59491-F76D-4191-AA5E-1D5E8A83B1C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F7185BDE-7CFC-4EE5-8A16-0C201F2AEFB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83D3C8D4-04DC-4E9E-8735-1F920F9E095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BEB67311-ED04-4ABE-A9CC-6A545CCB9E5E}"/>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5EF170C4-DE64-4E1C-B8F6-96D0FB3CE964}"/>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749CFE3D-4251-4BE2-ADF6-1DEC2725ECAB}"/>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A781F565-9F77-4DCC-B1EE-56504F096CA3}"/>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C2497341-7F76-453C-9592-3F78EA008D11}"/>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a:extLst>
            <a:ext uri="{FF2B5EF4-FFF2-40B4-BE49-F238E27FC236}">
              <a16:creationId xmlns:a16="http://schemas.microsoft.com/office/drawing/2014/main" id="{2827B30A-2491-4895-BE1C-0CD2AB552CCC}"/>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5DD31301-9232-4386-BB55-B69A5CCB93FD}"/>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82E294DC-6671-4258-A9DD-0F5BA7741BF2}"/>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3BFDE4BB-3A05-4474-B0B1-0A9B1A1A3B56}"/>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BE42B352-E75F-48A1-857E-E2B845555A92}"/>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F628818A-C22A-40D2-874E-0CF2FE7ACB91}"/>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5AF6142-8CA9-48E6-AF03-39D7AAF3CA7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D92579F-AFDA-4C6F-BA7C-B8FBB667D68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C8177CE-7BEB-476B-A4D6-5C60E358D81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5BC91CFF-7105-4741-9450-7DE4E13CF20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11C105D9-1CFC-47D0-8B90-6CD4B1338DF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95" name="楕円 94">
          <a:extLst>
            <a:ext uri="{FF2B5EF4-FFF2-40B4-BE49-F238E27FC236}">
              <a16:creationId xmlns:a16="http://schemas.microsoft.com/office/drawing/2014/main" id="{61E58124-FEE0-4EB0-9D99-F589C848DBF3}"/>
            </a:ext>
          </a:extLst>
        </xdr:cNvPr>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96" name="有形固定資産減価償却率該当値テキスト">
          <a:extLst>
            <a:ext uri="{FF2B5EF4-FFF2-40B4-BE49-F238E27FC236}">
              <a16:creationId xmlns:a16="http://schemas.microsoft.com/office/drawing/2014/main" id="{AFBBAACE-4F1F-4E28-A1D7-C0FA34D36554}"/>
            </a:ext>
          </a:extLst>
        </xdr:cNvPr>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7" name="楕円 96">
          <a:extLst>
            <a:ext uri="{FF2B5EF4-FFF2-40B4-BE49-F238E27FC236}">
              <a16:creationId xmlns:a16="http://schemas.microsoft.com/office/drawing/2014/main" id="{A760EDEF-3469-4156-81EA-F30B622CDB7A}"/>
            </a:ext>
          </a:extLst>
        </xdr:cNvPr>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53975</xdr:rowOff>
    </xdr:to>
    <xdr:cxnSp macro="">
      <xdr:nvCxnSpPr>
        <xdr:cNvPr id="98" name="直線コネクタ 97">
          <a:extLst>
            <a:ext uri="{FF2B5EF4-FFF2-40B4-BE49-F238E27FC236}">
              <a16:creationId xmlns:a16="http://schemas.microsoft.com/office/drawing/2014/main" id="{240462A9-08A1-4299-A13D-481565DE5A31}"/>
            </a:ext>
          </a:extLst>
        </xdr:cNvPr>
        <xdr:cNvCxnSpPr/>
      </xdr:nvCxnSpPr>
      <xdr:spPr>
        <a:xfrm>
          <a:off x="4051300" y="61188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99" name="楕円 98">
          <a:extLst>
            <a:ext uri="{FF2B5EF4-FFF2-40B4-BE49-F238E27FC236}">
              <a16:creationId xmlns:a16="http://schemas.microsoft.com/office/drawing/2014/main" id="{A2AD0260-6EC4-4FDA-83FC-BBD19C3F3FA0}"/>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53975</xdr:rowOff>
    </xdr:to>
    <xdr:cxnSp macro="">
      <xdr:nvCxnSpPr>
        <xdr:cNvPr id="100" name="直線コネクタ 99">
          <a:extLst>
            <a:ext uri="{FF2B5EF4-FFF2-40B4-BE49-F238E27FC236}">
              <a16:creationId xmlns:a16="http://schemas.microsoft.com/office/drawing/2014/main" id="{35314361-8970-4F00-8857-361D781E5319}"/>
            </a:ext>
          </a:extLst>
        </xdr:cNvPr>
        <xdr:cNvCxnSpPr/>
      </xdr:nvCxnSpPr>
      <xdr:spPr>
        <a:xfrm flipV="1">
          <a:off x="3289300" y="611886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123349</xdr:rowOff>
    </xdr:from>
    <xdr:to>
      <xdr:col>11</xdr:col>
      <xdr:colOff>187325</xdr:colOff>
      <xdr:row>31</xdr:row>
      <xdr:rowOff>53499</xdr:rowOff>
    </xdr:to>
    <xdr:sp macro="" textlink="">
      <xdr:nvSpPr>
        <xdr:cNvPr id="101" name="楕円 100">
          <a:extLst>
            <a:ext uri="{FF2B5EF4-FFF2-40B4-BE49-F238E27FC236}">
              <a16:creationId xmlns:a16="http://schemas.microsoft.com/office/drawing/2014/main" id="{58D3D6E1-6595-472E-B46B-B1251351B373}"/>
            </a:ext>
          </a:extLst>
        </xdr:cNvPr>
        <xdr:cNvSpPr/>
      </xdr:nvSpPr>
      <xdr:spPr>
        <a:xfrm>
          <a:off x="2476500" y="60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2699</xdr:rowOff>
    </xdr:from>
    <xdr:to>
      <xdr:col>15</xdr:col>
      <xdr:colOff>136525</xdr:colOff>
      <xdr:row>31</xdr:row>
      <xdr:rowOff>53975</xdr:rowOff>
    </xdr:to>
    <xdr:cxnSp macro="">
      <xdr:nvCxnSpPr>
        <xdr:cNvPr id="102" name="直線コネクタ 101">
          <a:extLst>
            <a:ext uri="{FF2B5EF4-FFF2-40B4-BE49-F238E27FC236}">
              <a16:creationId xmlns:a16="http://schemas.microsoft.com/office/drawing/2014/main" id="{61173EFF-6D50-4695-A9BB-F30D81D09ED0}"/>
            </a:ext>
          </a:extLst>
        </xdr:cNvPr>
        <xdr:cNvCxnSpPr/>
      </xdr:nvCxnSpPr>
      <xdr:spPr>
        <a:xfrm>
          <a:off x="2527300" y="6089174"/>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104458</xdr:rowOff>
    </xdr:from>
    <xdr:to>
      <xdr:col>7</xdr:col>
      <xdr:colOff>187325</xdr:colOff>
      <xdr:row>31</xdr:row>
      <xdr:rowOff>34608</xdr:rowOff>
    </xdr:to>
    <xdr:sp macro="" textlink="">
      <xdr:nvSpPr>
        <xdr:cNvPr id="103" name="楕円 102">
          <a:extLst>
            <a:ext uri="{FF2B5EF4-FFF2-40B4-BE49-F238E27FC236}">
              <a16:creationId xmlns:a16="http://schemas.microsoft.com/office/drawing/2014/main" id="{5ACCC616-229C-47F1-B740-BC3A91D7347B}"/>
            </a:ext>
          </a:extLst>
        </xdr:cNvPr>
        <xdr:cNvSpPr/>
      </xdr:nvSpPr>
      <xdr:spPr>
        <a:xfrm>
          <a:off x="1714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155258</xdr:rowOff>
    </xdr:from>
    <xdr:to>
      <xdr:col>11</xdr:col>
      <xdr:colOff>136525</xdr:colOff>
      <xdr:row>31</xdr:row>
      <xdr:rowOff>2699</xdr:rowOff>
    </xdr:to>
    <xdr:cxnSp macro="">
      <xdr:nvCxnSpPr>
        <xdr:cNvPr id="104" name="直線コネクタ 103">
          <a:extLst>
            <a:ext uri="{FF2B5EF4-FFF2-40B4-BE49-F238E27FC236}">
              <a16:creationId xmlns:a16="http://schemas.microsoft.com/office/drawing/2014/main" id="{61AF370D-F097-4C5A-A091-B8530844B64B}"/>
            </a:ext>
          </a:extLst>
        </xdr:cNvPr>
        <xdr:cNvCxnSpPr/>
      </xdr:nvCxnSpPr>
      <xdr:spPr>
        <a:xfrm>
          <a:off x="1765300" y="6070283"/>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a:extLst>
            <a:ext uri="{FF2B5EF4-FFF2-40B4-BE49-F238E27FC236}">
              <a16:creationId xmlns:a16="http://schemas.microsoft.com/office/drawing/2014/main" id="{7E740D16-400D-4264-AA13-69CA7D913F0D}"/>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a:extLst>
            <a:ext uri="{FF2B5EF4-FFF2-40B4-BE49-F238E27FC236}">
              <a16:creationId xmlns:a16="http://schemas.microsoft.com/office/drawing/2014/main" id="{8619A3BA-C1BB-4D55-9234-6DB3AEEED03B}"/>
            </a:ext>
          </a:extLst>
        </xdr:cNvPr>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a:extLst>
            <a:ext uri="{FF2B5EF4-FFF2-40B4-BE49-F238E27FC236}">
              <a16:creationId xmlns:a16="http://schemas.microsoft.com/office/drawing/2014/main" id="{614A030E-87A3-4CC7-BFAB-53F287B44AAC}"/>
            </a:ext>
          </a:extLst>
        </xdr:cNvPr>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a:extLst>
            <a:ext uri="{FF2B5EF4-FFF2-40B4-BE49-F238E27FC236}">
              <a16:creationId xmlns:a16="http://schemas.microsoft.com/office/drawing/2014/main" id="{E635364D-3EE4-4F54-A318-3FDB186F2451}"/>
            </a:ext>
          </a:extLst>
        </xdr:cNvPr>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109" name="n_1mainValue有形固定資産減価償却率">
          <a:extLst>
            <a:ext uri="{FF2B5EF4-FFF2-40B4-BE49-F238E27FC236}">
              <a16:creationId xmlns:a16="http://schemas.microsoft.com/office/drawing/2014/main" id="{6C26E48A-EA60-409D-9A38-DBD27C86F53D}"/>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10" name="n_2mainValue有形固定資産減価償却率">
          <a:extLst>
            <a:ext uri="{FF2B5EF4-FFF2-40B4-BE49-F238E27FC236}">
              <a16:creationId xmlns:a16="http://schemas.microsoft.com/office/drawing/2014/main" id="{28848BC3-28D5-4FF2-9AFB-07E41ADD7849}"/>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44626</xdr:rowOff>
    </xdr:from>
    <xdr:ext cx="405111" cy="259045"/>
    <xdr:sp macro="" textlink="">
      <xdr:nvSpPr>
        <xdr:cNvPr id="111" name="n_3mainValue有形固定資産減価償却率">
          <a:extLst>
            <a:ext uri="{FF2B5EF4-FFF2-40B4-BE49-F238E27FC236}">
              <a16:creationId xmlns:a16="http://schemas.microsoft.com/office/drawing/2014/main" id="{3BF59444-74FF-40AB-B90F-28CD55B13F5D}"/>
            </a:ext>
          </a:extLst>
        </xdr:cNvPr>
        <xdr:cNvSpPr txBox="1"/>
      </xdr:nvSpPr>
      <xdr:spPr>
        <a:xfrm>
          <a:off x="2324744" y="6131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25735</xdr:rowOff>
    </xdr:from>
    <xdr:ext cx="405111" cy="259045"/>
    <xdr:sp macro="" textlink="">
      <xdr:nvSpPr>
        <xdr:cNvPr id="112" name="n_4mainValue有形固定資産減価償却率">
          <a:extLst>
            <a:ext uri="{FF2B5EF4-FFF2-40B4-BE49-F238E27FC236}">
              <a16:creationId xmlns:a16="http://schemas.microsoft.com/office/drawing/2014/main" id="{58D46EE2-C646-421F-9225-36CE1E29BDFD}"/>
            </a:ext>
          </a:extLst>
        </xdr:cNvPr>
        <xdr:cNvSpPr txBox="1"/>
      </xdr:nvSpPr>
      <xdr:spPr>
        <a:xfrm>
          <a:off x="1562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47A2B8B2-6361-4CF3-BFA6-11C16AAA335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4981CAC1-902A-4E47-8C4B-183E23B9C96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F08BEB71-2468-4EC9-8B4B-7F63EBB2951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F962C715-AAF0-43BD-A853-529946F5DC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381083E8-AAF5-45CE-88D1-AAF34C5F122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3551F184-239A-4A0E-BF23-F7FD497130B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E2AB694C-A904-4C40-B887-762481299ED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74CD2F09-4C81-4112-A5CC-131CFDA1C32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DE8396DF-6BC6-4997-B7D2-245769FB2D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8557D7B0-670C-4D71-8B50-CBFA978E3E1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9C0E5043-FC10-4E90-BB58-77B07EB866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EA0A8D74-EF76-4ABE-B668-21A0131D1BB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D58DE04B-EBD3-480E-B80D-F38351919B4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月豪雨に係る災害復旧事業債の発行により平成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年度以降の債務償還比率が悪化している。これにより平成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年度以前は類似団体を下回っていたが、以降は類似団体に近い数値となっている。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年度の債務償還費率が前年度に比べ改善された主な理由として、財政調整基金の積み立てが挙げられる。</a:t>
          </a:r>
        </a:p>
        <a:p>
          <a:r>
            <a:rPr kumimoji="1" lang="ja-JP" altLang="en-US" sz="1100">
              <a:latin typeface="ＭＳ Ｐゴシック" panose="020B0600070205080204" pitchFamily="50" charset="-128"/>
              <a:ea typeface="ＭＳ Ｐゴシック" panose="020B0600070205080204" pitchFamily="50" charset="-128"/>
            </a:rPr>
            <a:t>今後も建設事業債を過度に発行することなく、身の丈に合った財政運営を心掛け、世代間の公平性も考慮しながら、適正な起債管理に努める。</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EDAAD454-A2FE-45FB-993F-D7C3A3C8CC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8755B274-437D-4B8E-BE65-BA032D9BFD2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6E20687E-B7DD-4B44-826B-1CF8FBF2E9D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C5F28E22-0334-4970-90EC-55ABC5B8A2A9}"/>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77E577C7-295C-45BA-A541-C252759036AD}"/>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4BEED37F-3DF4-4D44-84F7-AD503182F04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378E43FA-B990-44E8-86F1-FD79DAB7C315}"/>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410BFEAB-8E81-49B8-BD86-A139207825DD}"/>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B0019606-21B3-4A3D-8E9B-77CB7338BBE2}"/>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B37AA4E1-F858-4179-9CF6-393E6413BEB7}"/>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EF12A2CD-E526-4D25-B699-B2E31C975D8E}"/>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FA91D0B-D59E-4BF6-92FD-F4CAC3445E5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70D6F74-C850-4AE8-81AF-E55443A1046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50CE1896-C432-4537-93FB-624471EAC76A}"/>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86C8DAFC-C264-45FD-8642-8326D96AE8F6}"/>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2E5BEC6F-4B41-4A16-9298-09B67CEA154E}"/>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EF74B972-4772-4B12-A0EB-1BBD1ECFE407}"/>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E9883E73-0FCE-4662-8D47-8D2B89056267}"/>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D409C863-EF7F-4BA2-8D84-84DA22C9E81B}"/>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5F0B7F6E-60D6-4C85-91DF-C4D62094DB83}"/>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B620B51E-3FBC-4F57-97ED-A523B98CE017}"/>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FDCF282F-59B9-44D5-800E-2DDE0BE55E2F}"/>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8711F40D-FA93-45A6-88CA-14BA5876443C}"/>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F932B0EF-A321-4EAD-9390-60C075F79E4A}"/>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FE4F2E9-0CC4-409C-96CF-E7EF4ED292A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9587242-A6EE-46DF-9E5D-FCC4156A1CB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CFDC456-CDB3-440C-8E4E-DCAF15663C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3AD827B-C962-4A71-BC2D-B0C0B80598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7069A639-2AE9-4010-A969-8398C75BDA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160858</xdr:rowOff>
    </xdr:from>
    <xdr:to>
      <xdr:col>76</xdr:col>
      <xdr:colOff>73025</xdr:colOff>
      <xdr:row>29</xdr:row>
      <xdr:rowOff>91008</xdr:rowOff>
    </xdr:to>
    <xdr:sp macro="" textlink="">
      <xdr:nvSpPr>
        <xdr:cNvPr id="155" name="楕円 154">
          <a:extLst>
            <a:ext uri="{FF2B5EF4-FFF2-40B4-BE49-F238E27FC236}">
              <a16:creationId xmlns:a16="http://schemas.microsoft.com/office/drawing/2014/main" id="{ACDAD65A-4966-452B-9A7D-7F1338930881}"/>
            </a:ext>
          </a:extLst>
        </xdr:cNvPr>
        <xdr:cNvSpPr/>
      </xdr:nvSpPr>
      <xdr:spPr>
        <a:xfrm>
          <a:off x="14744700" y="57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12285</xdr:rowOff>
    </xdr:from>
    <xdr:ext cx="469744" cy="259045"/>
    <xdr:sp macro="" textlink="">
      <xdr:nvSpPr>
        <xdr:cNvPr id="156" name="債務償還比率該当値テキスト">
          <a:extLst>
            <a:ext uri="{FF2B5EF4-FFF2-40B4-BE49-F238E27FC236}">
              <a16:creationId xmlns:a16="http://schemas.microsoft.com/office/drawing/2014/main" id="{0477F89A-73FF-4DE3-A309-36E433652636}"/>
            </a:ext>
          </a:extLst>
        </xdr:cNvPr>
        <xdr:cNvSpPr txBox="1"/>
      </xdr:nvSpPr>
      <xdr:spPr>
        <a:xfrm>
          <a:off x="14846300" y="55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37856</xdr:rowOff>
    </xdr:from>
    <xdr:to>
      <xdr:col>72</xdr:col>
      <xdr:colOff>123825</xdr:colOff>
      <xdr:row>29</xdr:row>
      <xdr:rowOff>139456</xdr:rowOff>
    </xdr:to>
    <xdr:sp macro="" textlink="">
      <xdr:nvSpPr>
        <xdr:cNvPr id="157" name="楕円 156">
          <a:extLst>
            <a:ext uri="{FF2B5EF4-FFF2-40B4-BE49-F238E27FC236}">
              <a16:creationId xmlns:a16="http://schemas.microsoft.com/office/drawing/2014/main" id="{847CCE0E-BF04-4422-82EA-8CCD08C55206}"/>
            </a:ext>
          </a:extLst>
        </xdr:cNvPr>
        <xdr:cNvSpPr/>
      </xdr:nvSpPr>
      <xdr:spPr>
        <a:xfrm>
          <a:off x="14033500" y="57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40208</xdr:rowOff>
    </xdr:from>
    <xdr:to>
      <xdr:col>76</xdr:col>
      <xdr:colOff>22225</xdr:colOff>
      <xdr:row>29</xdr:row>
      <xdr:rowOff>88656</xdr:rowOff>
    </xdr:to>
    <xdr:cxnSp macro="">
      <xdr:nvCxnSpPr>
        <xdr:cNvPr id="158" name="直線コネクタ 157">
          <a:extLst>
            <a:ext uri="{FF2B5EF4-FFF2-40B4-BE49-F238E27FC236}">
              <a16:creationId xmlns:a16="http://schemas.microsoft.com/office/drawing/2014/main" id="{A75AC6D9-2C77-4DC4-A829-6AE2FB7ACBB7}"/>
            </a:ext>
          </a:extLst>
        </xdr:cNvPr>
        <xdr:cNvCxnSpPr/>
      </xdr:nvCxnSpPr>
      <xdr:spPr>
        <a:xfrm flipV="1">
          <a:off x="14084300" y="5783783"/>
          <a:ext cx="7112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91598</xdr:rowOff>
    </xdr:from>
    <xdr:to>
      <xdr:col>68</xdr:col>
      <xdr:colOff>123825</xdr:colOff>
      <xdr:row>29</xdr:row>
      <xdr:rowOff>21748</xdr:rowOff>
    </xdr:to>
    <xdr:sp macro="" textlink="">
      <xdr:nvSpPr>
        <xdr:cNvPr id="159" name="楕円 158">
          <a:extLst>
            <a:ext uri="{FF2B5EF4-FFF2-40B4-BE49-F238E27FC236}">
              <a16:creationId xmlns:a16="http://schemas.microsoft.com/office/drawing/2014/main" id="{2E76AB55-645C-4A44-BBA2-C869135EA09D}"/>
            </a:ext>
          </a:extLst>
        </xdr:cNvPr>
        <xdr:cNvSpPr/>
      </xdr:nvSpPr>
      <xdr:spPr>
        <a:xfrm>
          <a:off x="13271500" y="56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142398</xdr:rowOff>
    </xdr:from>
    <xdr:to>
      <xdr:col>72</xdr:col>
      <xdr:colOff>73025</xdr:colOff>
      <xdr:row>29</xdr:row>
      <xdr:rowOff>88656</xdr:rowOff>
    </xdr:to>
    <xdr:cxnSp macro="">
      <xdr:nvCxnSpPr>
        <xdr:cNvPr id="160" name="直線コネクタ 159">
          <a:extLst>
            <a:ext uri="{FF2B5EF4-FFF2-40B4-BE49-F238E27FC236}">
              <a16:creationId xmlns:a16="http://schemas.microsoft.com/office/drawing/2014/main" id="{BB9FA368-DC0F-44BE-BC90-01030E084B89}"/>
            </a:ext>
          </a:extLst>
        </xdr:cNvPr>
        <xdr:cNvCxnSpPr/>
      </xdr:nvCxnSpPr>
      <xdr:spPr>
        <a:xfrm>
          <a:off x="13322300" y="5714523"/>
          <a:ext cx="762000" cy="11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121503</xdr:rowOff>
    </xdr:from>
    <xdr:to>
      <xdr:col>64</xdr:col>
      <xdr:colOff>123825</xdr:colOff>
      <xdr:row>28</xdr:row>
      <xdr:rowOff>51653</xdr:rowOff>
    </xdr:to>
    <xdr:sp macro="" textlink="">
      <xdr:nvSpPr>
        <xdr:cNvPr id="161" name="楕円 160">
          <a:extLst>
            <a:ext uri="{FF2B5EF4-FFF2-40B4-BE49-F238E27FC236}">
              <a16:creationId xmlns:a16="http://schemas.microsoft.com/office/drawing/2014/main" id="{C4B9CDD3-E8C9-4127-AC1B-FA8D85DFC1A6}"/>
            </a:ext>
          </a:extLst>
        </xdr:cNvPr>
        <xdr:cNvSpPr/>
      </xdr:nvSpPr>
      <xdr:spPr>
        <a:xfrm>
          <a:off x="12509500" y="55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853</xdr:rowOff>
    </xdr:from>
    <xdr:to>
      <xdr:col>68</xdr:col>
      <xdr:colOff>73025</xdr:colOff>
      <xdr:row>28</xdr:row>
      <xdr:rowOff>142398</xdr:rowOff>
    </xdr:to>
    <xdr:cxnSp macro="">
      <xdr:nvCxnSpPr>
        <xdr:cNvPr id="162" name="直線コネクタ 161">
          <a:extLst>
            <a:ext uri="{FF2B5EF4-FFF2-40B4-BE49-F238E27FC236}">
              <a16:creationId xmlns:a16="http://schemas.microsoft.com/office/drawing/2014/main" id="{0CA427E7-6CF9-4F29-8659-651B106D6B8E}"/>
            </a:ext>
          </a:extLst>
        </xdr:cNvPr>
        <xdr:cNvCxnSpPr/>
      </xdr:nvCxnSpPr>
      <xdr:spPr>
        <a:xfrm>
          <a:off x="12560300" y="5572978"/>
          <a:ext cx="762000" cy="1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105527</xdr:rowOff>
    </xdr:from>
    <xdr:to>
      <xdr:col>60</xdr:col>
      <xdr:colOff>123825</xdr:colOff>
      <xdr:row>28</xdr:row>
      <xdr:rowOff>35677</xdr:rowOff>
    </xdr:to>
    <xdr:sp macro="" textlink="">
      <xdr:nvSpPr>
        <xdr:cNvPr id="163" name="楕円 162">
          <a:extLst>
            <a:ext uri="{FF2B5EF4-FFF2-40B4-BE49-F238E27FC236}">
              <a16:creationId xmlns:a16="http://schemas.microsoft.com/office/drawing/2014/main" id="{5C50BEA3-CC79-4805-AAF2-C3AD29B36C26}"/>
            </a:ext>
          </a:extLst>
        </xdr:cNvPr>
        <xdr:cNvSpPr/>
      </xdr:nvSpPr>
      <xdr:spPr>
        <a:xfrm>
          <a:off x="11747500" y="55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156327</xdr:rowOff>
    </xdr:from>
    <xdr:to>
      <xdr:col>64</xdr:col>
      <xdr:colOff>73025</xdr:colOff>
      <xdr:row>28</xdr:row>
      <xdr:rowOff>853</xdr:rowOff>
    </xdr:to>
    <xdr:cxnSp macro="">
      <xdr:nvCxnSpPr>
        <xdr:cNvPr id="164" name="直線コネクタ 163">
          <a:extLst>
            <a:ext uri="{FF2B5EF4-FFF2-40B4-BE49-F238E27FC236}">
              <a16:creationId xmlns:a16="http://schemas.microsoft.com/office/drawing/2014/main" id="{8AF18A2B-110E-4E10-A454-D5EC8A67D4BB}"/>
            </a:ext>
          </a:extLst>
        </xdr:cNvPr>
        <xdr:cNvCxnSpPr/>
      </xdr:nvCxnSpPr>
      <xdr:spPr>
        <a:xfrm>
          <a:off x="11798300" y="5557002"/>
          <a:ext cx="762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a:extLst>
            <a:ext uri="{FF2B5EF4-FFF2-40B4-BE49-F238E27FC236}">
              <a16:creationId xmlns:a16="http://schemas.microsoft.com/office/drawing/2014/main" id="{88B3DE7E-2793-4443-BF7A-6822EA508DB7}"/>
            </a:ext>
          </a:extLst>
        </xdr:cNvPr>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a:extLst>
            <a:ext uri="{FF2B5EF4-FFF2-40B4-BE49-F238E27FC236}">
              <a16:creationId xmlns:a16="http://schemas.microsoft.com/office/drawing/2014/main" id="{4A842F9F-4DEC-4E86-9F31-93CAF32F1A7C}"/>
            </a:ext>
          </a:extLst>
        </xdr:cNvPr>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id="{FB264605-4A22-4380-8CD8-DF41CFC6B452}"/>
            </a:ext>
          </a:extLst>
        </xdr:cNvPr>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a:extLst>
            <a:ext uri="{FF2B5EF4-FFF2-40B4-BE49-F238E27FC236}">
              <a16:creationId xmlns:a16="http://schemas.microsoft.com/office/drawing/2014/main" id="{5AFF629E-58EE-4C2E-8A42-D97498D91F8D}"/>
            </a:ext>
          </a:extLst>
        </xdr:cNvPr>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155983</xdr:rowOff>
    </xdr:from>
    <xdr:ext cx="469744" cy="259045"/>
    <xdr:sp macro="" textlink="">
      <xdr:nvSpPr>
        <xdr:cNvPr id="169" name="n_1mainValue債務償還比率">
          <a:extLst>
            <a:ext uri="{FF2B5EF4-FFF2-40B4-BE49-F238E27FC236}">
              <a16:creationId xmlns:a16="http://schemas.microsoft.com/office/drawing/2014/main" id="{7FB374FB-4E55-4F53-9717-CAFF974CBE86}"/>
            </a:ext>
          </a:extLst>
        </xdr:cNvPr>
        <xdr:cNvSpPr txBox="1"/>
      </xdr:nvSpPr>
      <xdr:spPr>
        <a:xfrm>
          <a:off x="13836727" y="555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38275</xdr:rowOff>
    </xdr:from>
    <xdr:ext cx="469744" cy="259045"/>
    <xdr:sp macro="" textlink="">
      <xdr:nvSpPr>
        <xdr:cNvPr id="170" name="n_2mainValue債務償還比率">
          <a:extLst>
            <a:ext uri="{FF2B5EF4-FFF2-40B4-BE49-F238E27FC236}">
              <a16:creationId xmlns:a16="http://schemas.microsoft.com/office/drawing/2014/main" id="{B16608DE-DA42-4B82-A283-3C7BFD9FCEC5}"/>
            </a:ext>
          </a:extLst>
        </xdr:cNvPr>
        <xdr:cNvSpPr txBox="1"/>
      </xdr:nvSpPr>
      <xdr:spPr>
        <a:xfrm>
          <a:off x="13087427" y="54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68180</xdr:rowOff>
    </xdr:from>
    <xdr:ext cx="469744" cy="259045"/>
    <xdr:sp macro="" textlink="">
      <xdr:nvSpPr>
        <xdr:cNvPr id="171" name="n_3mainValue債務償還比率">
          <a:extLst>
            <a:ext uri="{FF2B5EF4-FFF2-40B4-BE49-F238E27FC236}">
              <a16:creationId xmlns:a16="http://schemas.microsoft.com/office/drawing/2014/main" id="{3F75F3F5-CC27-4939-87A0-CA869E929952}"/>
            </a:ext>
          </a:extLst>
        </xdr:cNvPr>
        <xdr:cNvSpPr txBox="1"/>
      </xdr:nvSpPr>
      <xdr:spPr>
        <a:xfrm>
          <a:off x="12325427" y="529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52204</xdr:rowOff>
    </xdr:from>
    <xdr:ext cx="469744" cy="259045"/>
    <xdr:sp macro="" textlink="">
      <xdr:nvSpPr>
        <xdr:cNvPr id="172" name="n_4mainValue債務償還比率">
          <a:extLst>
            <a:ext uri="{FF2B5EF4-FFF2-40B4-BE49-F238E27FC236}">
              <a16:creationId xmlns:a16="http://schemas.microsoft.com/office/drawing/2014/main" id="{9AFEEC61-2C58-447C-AA8E-95EBD9629CA5}"/>
            </a:ext>
          </a:extLst>
        </xdr:cNvPr>
        <xdr:cNvSpPr txBox="1"/>
      </xdr:nvSpPr>
      <xdr:spPr>
        <a:xfrm>
          <a:off x="11563427" y="528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A79EE9D-6201-4D4F-90EF-3D213C420F6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E9D6895-45A8-432A-91A1-7F2FB4168F2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1DDA23D-2613-4E70-80BB-CD59BBF230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4FF4F47-459B-420B-B0EB-A6E5D5A754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0BF0C85-0694-4890-B2E0-2D67F243583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D4472855-FA83-4044-A922-29A6D36284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5CDD8B-BCA1-4048-8AB8-97614D2F32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F3CE29-C338-4888-BC54-9DF7D697F7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E7AAA2-955E-4A21-8A89-29107A29AF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5BC92E-80EE-4225-93CE-5F2A28FB30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3FD49C-74D2-4769-8639-9E192F9B13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F35E5B-58EB-4B87-A324-B48F80FC25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45D83B-368A-4935-BB31-D76C88D546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4546C9-A30F-4D29-A17C-82734FBD4E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322F3C-A774-449F-9081-E77E88A2A8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073AD0-485A-4BD6-973B-4A71F2E85A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12,780
15.69
9,550,818
8,785,783
267,002
3,661,957
8,067,962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8D8096-A225-46CA-8786-4A1DF1F63D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2CC662-246E-42E3-AC20-07E53C8B79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78899B-4B21-479F-BADC-EFB6FC001F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7ADCB5-471B-4C76-BDF9-C7F26152AF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462F3C-942D-49CD-BD91-EADE6E1F2A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908D4B-6DFC-4031-B5AF-0C086A3BC35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48C5D8-2E90-4B5E-BF81-103F084DCF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3199A8-D276-4DA5-82E6-07513E1798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EA395A-2181-4065-95E6-B02F7DE937F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EEDD8F-DEB7-456E-B21A-57241AF3A9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D47EFD-EC68-40C8-B95D-D33ACFD4FF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55A533-B037-4BCC-AF2A-9DB4CACEC0D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3B4A75-2005-41B5-8B4B-6D4A5DA1003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F0E6BA-E189-4FA5-9B6E-1AC7A44744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FAFE7C-40E6-46BB-9D4C-9A7158F624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D762A9-4EBE-4B8C-B8C5-2ACD770106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B55E69-681C-47D9-B9C8-7942797EBA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FFB167-0DE2-455A-B895-0F98010FCB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13371A-DCF9-4FC7-8050-CA4B7A4F81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B101C6-158A-42FA-A3B5-F1A4BC02FD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5ECC1B0-E27D-4E55-B14C-0776B58D5F4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3FE077-E0FF-4E27-B7DC-F543DFF878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C02613-86E6-4446-BC04-B91BF40AA6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EF999C-F6A3-44FA-BE33-466CDDA426C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4CEAF9-EA90-43A8-9CB2-5C02A79630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A66ED3-59DD-4704-B487-A75AA9206C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054365A-5539-4076-BEF4-1967818939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2E44AD5-82E4-47CB-ABA9-78EE2200E0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2F9D06-995E-4BCA-82B0-E40CE72E47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69BDE3-1AFF-4B98-93FF-7C4F2F0018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3034993-63CA-4862-AC54-1C7669F091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567E97-8017-42C2-A0B1-3E2B40D2E7B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59CC8A94-EFD6-40B4-8778-58B676C9D2E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C3C3167-0571-47BD-8C30-2F54B7971992}"/>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9D9F728-7C65-4C1C-B456-1314051D456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F322974-6BEA-4222-B394-A9E8F7BC784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6AA02C8-C07B-4438-AB32-715D19CADB9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72A7741-E1E3-4600-B0F5-57F8D1B4E5B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2416719-3009-4741-9D51-6921BA29670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275C336-D220-4574-B6F6-FD890AE9731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7853138-4654-43F8-A4E2-F459C77E42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A504138-75CA-4A3B-BEC4-0E9D34579D4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4F04655-90D1-43BF-A713-DB714931C3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3293880C-B084-4C6E-8DAD-2B2204A13ACD}"/>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85E804C9-9A78-4D02-B570-79D6A7C1F63C}"/>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F3B4EEC0-4228-4230-BA3F-16F95B66AB4D}"/>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581110DD-1011-4219-89D5-A1E556D29F13}"/>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CDEA4687-6F1E-4EC1-B442-38C285F61125}"/>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6B855268-A096-4E93-856B-3CA3D3D0D9FF}"/>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8EA2098E-42A3-45DD-A5C3-642FA9A5E0FC}"/>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6FC94206-E360-41C8-8D19-1303480EFFF7}"/>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2E28C565-35C3-4490-95FD-0103CCD1F7F7}"/>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E3902030-A59C-4D84-AFD1-A035FC9169C4}"/>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D7338DEA-C505-4CE7-9C27-BD710C588A24}"/>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CD82030-CEC2-4368-A385-A33FC49BF4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19FA936-BBE2-43E0-9C76-71359F7503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122622-6C3B-4B09-A932-233769AE01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8F5BCC-BD0C-44EA-8A7C-B19095AA75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32C78B-5E89-4F23-B5A8-B5B5825FF3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123698</xdr:rowOff>
    </xdr:from>
    <xdr:to>
      <xdr:col>24</xdr:col>
      <xdr:colOff>114300</xdr:colOff>
      <xdr:row>38</xdr:row>
      <xdr:rowOff>53848</xdr:rowOff>
    </xdr:to>
    <xdr:sp macro="" textlink="">
      <xdr:nvSpPr>
        <xdr:cNvPr id="71" name="楕円 70">
          <a:extLst>
            <a:ext uri="{FF2B5EF4-FFF2-40B4-BE49-F238E27FC236}">
              <a16:creationId xmlns:a16="http://schemas.microsoft.com/office/drawing/2014/main" id="{9AA81F95-8F14-43CD-864D-CCA4D79E1C06}"/>
            </a:ext>
          </a:extLst>
        </xdr:cNvPr>
        <xdr:cNvSpPr/>
      </xdr:nvSpPr>
      <xdr:spPr>
        <a:xfrm>
          <a:off x="45847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102125</xdr:rowOff>
    </xdr:from>
    <xdr:ext cx="405111" cy="259045"/>
    <xdr:sp macro="" textlink="">
      <xdr:nvSpPr>
        <xdr:cNvPr id="72" name="【道路】&#10;有形固定資産減価償却率該当値テキスト">
          <a:extLst>
            <a:ext uri="{FF2B5EF4-FFF2-40B4-BE49-F238E27FC236}">
              <a16:creationId xmlns:a16="http://schemas.microsoft.com/office/drawing/2014/main" id="{042D06FB-0C78-4F4F-97F1-5049EBC2F8D1}"/>
            </a:ext>
          </a:extLst>
        </xdr:cNvPr>
        <xdr:cNvSpPr txBox="1"/>
      </xdr:nvSpPr>
      <xdr:spPr>
        <a:xfrm>
          <a:off x="4673600"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77978</xdr:rowOff>
    </xdr:from>
    <xdr:to>
      <xdr:col>20</xdr:col>
      <xdr:colOff>38100</xdr:colOff>
      <xdr:row>38</xdr:row>
      <xdr:rowOff>8128</xdr:rowOff>
    </xdr:to>
    <xdr:sp macro="" textlink="">
      <xdr:nvSpPr>
        <xdr:cNvPr id="73" name="楕円 72">
          <a:extLst>
            <a:ext uri="{FF2B5EF4-FFF2-40B4-BE49-F238E27FC236}">
              <a16:creationId xmlns:a16="http://schemas.microsoft.com/office/drawing/2014/main" id="{15E559CC-30D7-4B37-A762-9D841F579585}"/>
            </a:ext>
          </a:extLst>
        </xdr:cNvPr>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128778</xdr:rowOff>
    </xdr:from>
    <xdr:to>
      <xdr:col>24</xdr:col>
      <xdr:colOff>63500</xdr:colOff>
      <xdr:row>38</xdr:row>
      <xdr:rowOff>3048</xdr:rowOff>
    </xdr:to>
    <xdr:cxnSp macro="">
      <xdr:nvCxnSpPr>
        <xdr:cNvPr id="74" name="直線コネクタ 73">
          <a:extLst>
            <a:ext uri="{FF2B5EF4-FFF2-40B4-BE49-F238E27FC236}">
              <a16:creationId xmlns:a16="http://schemas.microsoft.com/office/drawing/2014/main" id="{8B0AD802-157D-4280-99B1-DE648487F601}"/>
            </a:ext>
          </a:extLst>
        </xdr:cNvPr>
        <xdr:cNvCxnSpPr/>
      </xdr:nvCxnSpPr>
      <xdr:spPr>
        <a:xfrm>
          <a:off x="3797300" y="64724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32258</xdr:rowOff>
    </xdr:from>
    <xdr:to>
      <xdr:col>15</xdr:col>
      <xdr:colOff>101600</xdr:colOff>
      <xdr:row>37</xdr:row>
      <xdr:rowOff>133858</xdr:rowOff>
    </xdr:to>
    <xdr:sp macro="" textlink="">
      <xdr:nvSpPr>
        <xdr:cNvPr id="75" name="楕円 74">
          <a:extLst>
            <a:ext uri="{FF2B5EF4-FFF2-40B4-BE49-F238E27FC236}">
              <a16:creationId xmlns:a16="http://schemas.microsoft.com/office/drawing/2014/main" id="{E91E2CD2-D3EA-4801-B4FA-8DDDC0F04CE5}"/>
            </a:ext>
          </a:extLst>
        </xdr:cNvPr>
        <xdr:cNvSpPr/>
      </xdr:nvSpPr>
      <xdr:spPr>
        <a:xfrm>
          <a:off x="2857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83058</xdr:rowOff>
    </xdr:from>
    <xdr:to>
      <xdr:col>19</xdr:col>
      <xdr:colOff>177800</xdr:colOff>
      <xdr:row>37</xdr:row>
      <xdr:rowOff>128778</xdr:rowOff>
    </xdr:to>
    <xdr:cxnSp macro="">
      <xdr:nvCxnSpPr>
        <xdr:cNvPr id="76" name="直線コネクタ 75">
          <a:extLst>
            <a:ext uri="{FF2B5EF4-FFF2-40B4-BE49-F238E27FC236}">
              <a16:creationId xmlns:a16="http://schemas.microsoft.com/office/drawing/2014/main" id="{CC5C667A-9169-4D59-A2E3-15D561561A9B}"/>
            </a:ext>
          </a:extLst>
        </xdr:cNvPr>
        <xdr:cNvCxnSpPr/>
      </xdr:nvCxnSpPr>
      <xdr:spPr>
        <a:xfrm>
          <a:off x="2908300" y="642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157988</xdr:rowOff>
    </xdr:from>
    <xdr:to>
      <xdr:col>10</xdr:col>
      <xdr:colOff>165100</xdr:colOff>
      <xdr:row>37</xdr:row>
      <xdr:rowOff>88138</xdr:rowOff>
    </xdr:to>
    <xdr:sp macro="" textlink="">
      <xdr:nvSpPr>
        <xdr:cNvPr id="77" name="楕円 76">
          <a:extLst>
            <a:ext uri="{FF2B5EF4-FFF2-40B4-BE49-F238E27FC236}">
              <a16:creationId xmlns:a16="http://schemas.microsoft.com/office/drawing/2014/main" id="{049B8553-9E4C-4855-AAE9-493F92EBB7CD}"/>
            </a:ext>
          </a:extLst>
        </xdr:cNvPr>
        <xdr:cNvSpPr/>
      </xdr:nvSpPr>
      <xdr:spPr>
        <a:xfrm>
          <a:off x="196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37338</xdr:rowOff>
    </xdr:from>
    <xdr:to>
      <xdr:col>15</xdr:col>
      <xdr:colOff>50800</xdr:colOff>
      <xdr:row>37</xdr:row>
      <xdr:rowOff>83058</xdr:rowOff>
    </xdr:to>
    <xdr:cxnSp macro="">
      <xdr:nvCxnSpPr>
        <xdr:cNvPr id="78" name="直線コネクタ 77">
          <a:extLst>
            <a:ext uri="{FF2B5EF4-FFF2-40B4-BE49-F238E27FC236}">
              <a16:creationId xmlns:a16="http://schemas.microsoft.com/office/drawing/2014/main" id="{D358248E-1FFB-4170-9769-57461E07FBF3}"/>
            </a:ext>
          </a:extLst>
        </xdr:cNvPr>
        <xdr:cNvCxnSpPr/>
      </xdr:nvCxnSpPr>
      <xdr:spPr>
        <a:xfrm>
          <a:off x="2019300" y="6380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112268</xdr:rowOff>
    </xdr:from>
    <xdr:to>
      <xdr:col>6</xdr:col>
      <xdr:colOff>38100</xdr:colOff>
      <xdr:row>37</xdr:row>
      <xdr:rowOff>42418</xdr:rowOff>
    </xdr:to>
    <xdr:sp macro="" textlink="">
      <xdr:nvSpPr>
        <xdr:cNvPr id="79" name="楕円 78">
          <a:extLst>
            <a:ext uri="{FF2B5EF4-FFF2-40B4-BE49-F238E27FC236}">
              <a16:creationId xmlns:a16="http://schemas.microsoft.com/office/drawing/2014/main" id="{9D6B3535-018B-4B43-911F-56B28D9DB513}"/>
            </a:ext>
          </a:extLst>
        </xdr:cNvPr>
        <xdr:cNvSpPr/>
      </xdr:nvSpPr>
      <xdr:spPr>
        <a:xfrm>
          <a:off x="1079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163068</xdr:rowOff>
    </xdr:from>
    <xdr:to>
      <xdr:col>10</xdr:col>
      <xdr:colOff>114300</xdr:colOff>
      <xdr:row>37</xdr:row>
      <xdr:rowOff>37338</xdr:rowOff>
    </xdr:to>
    <xdr:cxnSp macro="">
      <xdr:nvCxnSpPr>
        <xdr:cNvPr id="80" name="直線コネクタ 79">
          <a:extLst>
            <a:ext uri="{FF2B5EF4-FFF2-40B4-BE49-F238E27FC236}">
              <a16:creationId xmlns:a16="http://schemas.microsoft.com/office/drawing/2014/main" id="{074E364A-4512-4112-ABA2-E3062B0077BC}"/>
            </a:ext>
          </a:extLst>
        </xdr:cNvPr>
        <xdr:cNvCxnSpPr/>
      </xdr:nvCxnSpPr>
      <xdr:spPr>
        <a:xfrm>
          <a:off x="1130300" y="63352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id="{5AB3B0AD-9CA2-4A81-98FA-3F8A0B63EC70}"/>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id="{9F720EAE-1156-40E8-8922-48E75B72B149}"/>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627F53E9-CBD3-4AB3-A89B-0DB70E61172E}"/>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50BDE32C-465C-4E3A-99F6-29BF564F8B51}"/>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170705</xdr:rowOff>
    </xdr:from>
    <xdr:ext cx="405111" cy="259045"/>
    <xdr:sp macro="" textlink="">
      <xdr:nvSpPr>
        <xdr:cNvPr id="85" name="n_1mainValue【道路】&#10;有形固定資産減価償却率">
          <a:extLst>
            <a:ext uri="{FF2B5EF4-FFF2-40B4-BE49-F238E27FC236}">
              <a16:creationId xmlns:a16="http://schemas.microsoft.com/office/drawing/2014/main" id="{F658E5FF-EC28-4BE2-A8B6-87018630333E}"/>
            </a:ext>
          </a:extLst>
        </xdr:cNvPr>
        <xdr:cNvSpPr txBox="1"/>
      </xdr:nvSpPr>
      <xdr:spPr>
        <a:xfrm>
          <a:off x="35820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124985</xdr:rowOff>
    </xdr:from>
    <xdr:ext cx="405111" cy="259045"/>
    <xdr:sp macro="" textlink="">
      <xdr:nvSpPr>
        <xdr:cNvPr id="86" name="n_2mainValue【道路】&#10;有形固定資産減価償却率">
          <a:extLst>
            <a:ext uri="{FF2B5EF4-FFF2-40B4-BE49-F238E27FC236}">
              <a16:creationId xmlns:a16="http://schemas.microsoft.com/office/drawing/2014/main" id="{03E520EF-E76D-494A-9F1A-03D0BAF5E7EE}"/>
            </a:ext>
          </a:extLst>
        </xdr:cNvPr>
        <xdr:cNvSpPr txBox="1"/>
      </xdr:nvSpPr>
      <xdr:spPr>
        <a:xfrm>
          <a:off x="27057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79265</xdr:rowOff>
    </xdr:from>
    <xdr:ext cx="405111" cy="259045"/>
    <xdr:sp macro="" textlink="">
      <xdr:nvSpPr>
        <xdr:cNvPr id="87" name="n_3mainValue【道路】&#10;有形固定資産減価償却率">
          <a:extLst>
            <a:ext uri="{FF2B5EF4-FFF2-40B4-BE49-F238E27FC236}">
              <a16:creationId xmlns:a16="http://schemas.microsoft.com/office/drawing/2014/main" id="{499D6207-3F24-4037-8963-DEAE85686481}"/>
            </a:ext>
          </a:extLst>
        </xdr:cNvPr>
        <xdr:cNvSpPr txBox="1"/>
      </xdr:nvSpPr>
      <xdr:spPr>
        <a:xfrm>
          <a:off x="18167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33545</xdr:rowOff>
    </xdr:from>
    <xdr:ext cx="405111" cy="259045"/>
    <xdr:sp macro="" textlink="">
      <xdr:nvSpPr>
        <xdr:cNvPr id="88" name="n_4mainValue【道路】&#10;有形固定資産減価償却率">
          <a:extLst>
            <a:ext uri="{FF2B5EF4-FFF2-40B4-BE49-F238E27FC236}">
              <a16:creationId xmlns:a16="http://schemas.microsoft.com/office/drawing/2014/main" id="{234A32E6-0447-44A7-B771-D573560F4D15}"/>
            </a:ext>
          </a:extLst>
        </xdr:cNvPr>
        <xdr:cNvSpPr txBox="1"/>
      </xdr:nvSpPr>
      <xdr:spPr>
        <a:xfrm>
          <a:off x="927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626CAC6-B883-409C-A60C-7E40066211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85D59B4-7A26-4CB0-904D-0EE6A7B4FD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C467FD8-7218-4054-A2B6-E5C215843D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CF94650-25CD-4B52-9235-46FAEA0575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B579A8F-2A8C-4043-AA2F-CADB821F5C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405FBAA-2F5A-4A9A-A2A1-31B152F592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2BD45E5-36EE-4CB9-8E64-2E357FE767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5BDE670-DA15-41F4-881A-E2425B51C4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AD8B8C1-DD57-4F22-86B4-15430BC418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7880720-32D8-40EE-B06D-DBEB366D4FA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CEAFB1A-77DE-4DA6-94EC-EDEBEF4A34E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7D35120-5ED2-41DA-A20E-ED72DDF4F9A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9C9A5F8-7C73-4DE3-BD32-9F83174BEFB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ECCA2388-B9D3-4902-873E-64A5AAA92C5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A2D7055-F66F-4E5E-999D-8DD0F12A6F8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556D20F4-2CCC-41AC-A914-9AE8135E20A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51F51F4-9D68-4A57-B25C-B50AEC7111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865DA9BD-B553-48F3-977A-3C8569D13AC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817F13B-2D36-4150-BB22-BFDBD4C64B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816DAB1-AA39-448D-A26A-2A984EE186A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827D2FA-548B-4533-AC26-3F2B1D720E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F5F4A2F-D1CB-41D7-A253-90F5655F0E8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2037D30-9BEC-40F3-A098-8A42D7803F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882CBF86-412F-4112-8F79-CC6FD79EF634}"/>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E46DA1E9-69E3-4C41-AF7C-1FC4EA9CA20E}"/>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921D147A-74AE-4B25-BACB-040279CCDD05}"/>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B8E2BE2F-FDF4-4BBE-A9D8-8DE93D049FC1}"/>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6754CD08-228C-43F1-B997-BB98959A6044}"/>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6EAF95EF-D86D-4D6B-B02D-4F512E0FDA3B}"/>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9F637A83-7437-4DA0-A0B6-90BA66A61A04}"/>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4D276EC7-1CF9-4B33-A146-4D5D74B38541}"/>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78DB99C7-15A8-4836-8CBC-4B0B08E7DEC9}"/>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F24C2268-A0E1-4778-B214-F91701A0E0CC}"/>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E026E95E-7FA7-4FA5-ABF4-B855B8F38121}"/>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1C3E988-B11A-49B0-9FD1-A12160DC6C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CF488F2-66D2-4230-83F3-2E49CA11FF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EA66831-8579-45BA-BFE5-F5FE4234EC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76373B-C072-46A4-A819-A88CFA795D1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DFCD69C-D685-4674-B9B4-8734A0B2E8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43173</xdr:rowOff>
    </xdr:from>
    <xdr:to>
      <xdr:col>55</xdr:col>
      <xdr:colOff>50800</xdr:colOff>
      <xdr:row>41</xdr:row>
      <xdr:rowOff>144773</xdr:rowOff>
    </xdr:to>
    <xdr:sp macro="" textlink="">
      <xdr:nvSpPr>
        <xdr:cNvPr id="128" name="楕円 127">
          <a:extLst>
            <a:ext uri="{FF2B5EF4-FFF2-40B4-BE49-F238E27FC236}">
              <a16:creationId xmlns:a16="http://schemas.microsoft.com/office/drawing/2014/main" id="{0C210A3C-9983-41C7-8260-36DFF5A7759E}"/>
            </a:ext>
          </a:extLst>
        </xdr:cNvPr>
        <xdr:cNvSpPr/>
      </xdr:nvSpPr>
      <xdr:spPr>
        <a:xfrm>
          <a:off x="10426700" y="70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129550</xdr:rowOff>
    </xdr:from>
    <xdr:ext cx="469744" cy="259045"/>
    <xdr:sp macro="" textlink="">
      <xdr:nvSpPr>
        <xdr:cNvPr id="129" name="【道路】&#10;一人当たり延長該当値テキスト">
          <a:extLst>
            <a:ext uri="{FF2B5EF4-FFF2-40B4-BE49-F238E27FC236}">
              <a16:creationId xmlns:a16="http://schemas.microsoft.com/office/drawing/2014/main" id="{35498AE0-EC80-4322-985B-15C8BC243D4C}"/>
            </a:ext>
          </a:extLst>
        </xdr:cNvPr>
        <xdr:cNvSpPr txBox="1"/>
      </xdr:nvSpPr>
      <xdr:spPr>
        <a:xfrm>
          <a:off x="10515600" y="698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42793</xdr:rowOff>
    </xdr:from>
    <xdr:to>
      <xdr:col>50</xdr:col>
      <xdr:colOff>165100</xdr:colOff>
      <xdr:row>41</xdr:row>
      <xdr:rowOff>144393</xdr:rowOff>
    </xdr:to>
    <xdr:sp macro="" textlink="">
      <xdr:nvSpPr>
        <xdr:cNvPr id="130" name="楕円 129">
          <a:extLst>
            <a:ext uri="{FF2B5EF4-FFF2-40B4-BE49-F238E27FC236}">
              <a16:creationId xmlns:a16="http://schemas.microsoft.com/office/drawing/2014/main" id="{D3548108-BBA6-4CDC-BB95-AAF67F566A85}"/>
            </a:ext>
          </a:extLst>
        </xdr:cNvPr>
        <xdr:cNvSpPr/>
      </xdr:nvSpPr>
      <xdr:spPr>
        <a:xfrm>
          <a:off x="9588500" y="70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93593</xdr:rowOff>
    </xdr:from>
    <xdr:to>
      <xdr:col>55</xdr:col>
      <xdr:colOff>0</xdr:colOff>
      <xdr:row>41</xdr:row>
      <xdr:rowOff>93973</xdr:rowOff>
    </xdr:to>
    <xdr:cxnSp macro="">
      <xdr:nvCxnSpPr>
        <xdr:cNvPr id="131" name="直線コネクタ 130">
          <a:extLst>
            <a:ext uri="{FF2B5EF4-FFF2-40B4-BE49-F238E27FC236}">
              <a16:creationId xmlns:a16="http://schemas.microsoft.com/office/drawing/2014/main" id="{37040470-4DD4-4117-83ED-BF89D0E4325B}"/>
            </a:ext>
          </a:extLst>
        </xdr:cNvPr>
        <xdr:cNvCxnSpPr/>
      </xdr:nvCxnSpPr>
      <xdr:spPr>
        <a:xfrm>
          <a:off x="9639300" y="712304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43802</xdr:rowOff>
    </xdr:from>
    <xdr:to>
      <xdr:col>46</xdr:col>
      <xdr:colOff>38100</xdr:colOff>
      <xdr:row>41</xdr:row>
      <xdr:rowOff>145402</xdr:rowOff>
    </xdr:to>
    <xdr:sp macro="" textlink="">
      <xdr:nvSpPr>
        <xdr:cNvPr id="132" name="楕円 131">
          <a:extLst>
            <a:ext uri="{FF2B5EF4-FFF2-40B4-BE49-F238E27FC236}">
              <a16:creationId xmlns:a16="http://schemas.microsoft.com/office/drawing/2014/main" id="{B913EFCD-FDFE-477E-A750-85E3A5BA87EF}"/>
            </a:ext>
          </a:extLst>
        </xdr:cNvPr>
        <xdr:cNvSpPr/>
      </xdr:nvSpPr>
      <xdr:spPr>
        <a:xfrm>
          <a:off x="8699500" y="70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93593</xdr:rowOff>
    </xdr:from>
    <xdr:to>
      <xdr:col>50</xdr:col>
      <xdr:colOff>114300</xdr:colOff>
      <xdr:row>41</xdr:row>
      <xdr:rowOff>94602</xdr:rowOff>
    </xdr:to>
    <xdr:cxnSp macro="">
      <xdr:nvCxnSpPr>
        <xdr:cNvPr id="133" name="直線コネクタ 132">
          <a:extLst>
            <a:ext uri="{FF2B5EF4-FFF2-40B4-BE49-F238E27FC236}">
              <a16:creationId xmlns:a16="http://schemas.microsoft.com/office/drawing/2014/main" id="{7D40C870-3F3A-41C6-AD67-9B7FDA6BF039}"/>
            </a:ext>
          </a:extLst>
        </xdr:cNvPr>
        <xdr:cNvCxnSpPr/>
      </xdr:nvCxnSpPr>
      <xdr:spPr>
        <a:xfrm flipV="1">
          <a:off x="8750300" y="7123043"/>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45517</xdr:rowOff>
    </xdr:from>
    <xdr:to>
      <xdr:col>41</xdr:col>
      <xdr:colOff>101600</xdr:colOff>
      <xdr:row>41</xdr:row>
      <xdr:rowOff>147117</xdr:rowOff>
    </xdr:to>
    <xdr:sp macro="" textlink="">
      <xdr:nvSpPr>
        <xdr:cNvPr id="134" name="楕円 133">
          <a:extLst>
            <a:ext uri="{FF2B5EF4-FFF2-40B4-BE49-F238E27FC236}">
              <a16:creationId xmlns:a16="http://schemas.microsoft.com/office/drawing/2014/main" id="{465293F0-AA5D-4485-B8C6-59D4E3F69E0E}"/>
            </a:ext>
          </a:extLst>
        </xdr:cNvPr>
        <xdr:cNvSpPr/>
      </xdr:nvSpPr>
      <xdr:spPr>
        <a:xfrm>
          <a:off x="7810500" y="70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94602</xdr:rowOff>
    </xdr:from>
    <xdr:to>
      <xdr:col>45</xdr:col>
      <xdr:colOff>177800</xdr:colOff>
      <xdr:row>41</xdr:row>
      <xdr:rowOff>96317</xdr:rowOff>
    </xdr:to>
    <xdr:cxnSp macro="">
      <xdr:nvCxnSpPr>
        <xdr:cNvPr id="135" name="直線コネクタ 134">
          <a:extLst>
            <a:ext uri="{FF2B5EF4-FFF2-40B4-BE49-F238E27FC236}">
              <a16:creationId xmlns:a16="http://schemas.microsoft.com/office/drawing/2014/main" id="{786BEDD1-D96D-4E40-BB80-E7BAD9121A40}"/>
            </a:ext>
          </a:extLst>
        </xdr:cNvPr>
        <xdr:cNvCxnSpPr/>
      </xdr:nvCxnSpPr>
      <xdr:spPr>
        <a:xfrm flipV="1">
          <a:off x="7861300" y="712405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44183</xdr:rowOff>
    </xdr:from>
    <xdr:to>
      <xdr:col>36</xdr:col>
      <xdr:colOff>165100</xdr:colOff>
      <xdr:row>41</xdr:row>
      <xdr:rowOff>145783</xdr:rowOff>
    </xdr:to>
    <xdr:sp macro="" textlink="">
      <xdr:nvSpPr>
        <xdr:cNvPr id="136" name="楕円 135">
          <a:extLst>
            <a:ext uri="{FF2B5EF4-FFF2-40B4-BE49-F238E27FC236}">
              <a16:creationId xmlns:a16="http://schemas.microsoft.com/office/drawing/2014/main" id="{4960E187-EE93-4310-9E86-25165C946C23}"/>
            </a:ext>
          </a:extLst>
        </xdr:cNvPr>
        <xdr:cNvSpPr/>
      </xdr:nvSpPr>
      <xdr:spPr>
        <a:xfrm>
          <a:off x="6921500" y="70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94983</xdr:rowOff>
    </xdr:from>
    <xdr:to>
      <xdr:col>41</xdr:col>
      <xdr:colOff>50800</xdr:colOff>
      <xdr:row>41</xdr:row>
      <xdr:rowOff>96317</xdr:rowOff>
    </xdr:to>
    <xdr:cxnSp macro="">
      <xdr:nvCxnSpPr>
        <xdr:cNvPr id="137" name="直線コネクタ 136">
          <a:extLst>
            <a:ext uri="{FF2B5EF4-FFF2-40B4-BE49-F238E27FC236}">
              <a16:creationId xmlns:a16="http://schemas.microsoft.com/office/drawing/2014/main" id="{00702FE9-0BBA-4C1B-8D93-EDBFC53D0BE6}"/>
            </a:ext>
          </a:extLst>
        </xdr:cNvPr>
        <xdr:cNvCxnSpPr/>
      </xdr:nvCxnSpPr>
      <xdr:spPr>
        <a:xfrm>
          <a:off x="6972300" y="71244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33182D02-4CFE-466D-9EE5-DB7FF85A5BC8}"/>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B6B55EB2-B090-4E4B-8D40-3A5A67094B39}"/>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F2827125-2A4F-4A4C-B83B-CF12ECD6B51C}"/>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F3251410-6026-45A1-A823-74EFE8898E5E}"/>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135520</xdr:rowOff>
    </xdr:from>
    <xdr:ext cx="469744" cy="259045"/>
    <xdr:sp macro="" textlink="">
      <xdr:nvSpPr>
        <xdr:cNvPr id="142" name="n_1mainValue【道路】&#10;一人当たり延長">
          <a:extLst>
            <a:ext uri="{FF2B5EF4-FFF2-40B4-BE49-F238E27FC236}">
              <a16:creationId xmlns:a16="http://schemas.microsoft.com/office/drawing/2014/main" id="{976EFC38-CCEE-42C5-9D1D-C2651D5F9DF8}"/>
            </a:ext>
          </a:extLst>
        </xdr:cNvPr>
        <xdr:cNvSpPr txBox="1"/>
      </xdr:nvSpPr>
      <xdr:spPr>
        <a:xfrm>
          <a:off x="9391727" y="71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136529</xdr:rowOff>
    </xdr:from>
    <xdr:ext cx="469744" cy="259045"/>
    <xdr:sp macro="" textlink="">
      <xdr:nvSpPr>
        <xdr:cNvPr id="143" name="n_2mainValue【道路】&#10;一人当たり延長">
          <a:extLst>
            <a:ext uri="{FF2B5EF4-FFF2-40B4-BE49-F238E27FC236}">
              <a16:creationId xmlns:a16="http://schemas.microsoft.com/office/drawing/2014/main" id="{E700CFC6-9FE7-4499-BDF0-FEE50F4F1CA5}"/>
            </a:ext>
          </a:extLst>
        </xdr:cNvPr>
        <xdr:cNvSpPr txBox="1"/>
      </xdr:nvSpPr>
      <xdr:spPr>
        <a:xfrm>
          <a:off x="8515427" y="71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138244</xdr:rowOff>
    </xdr:from>
    <xdr:ext cx="469744" cy="259045"/>
    <xdr:sp macro="" textlink="">
      <xdr:nvSpPr>
        <xdr:cNvPr id="144" name="n_3mainValue【道路】&#10;一人当たり延長">
          <a:extLst>
            <a:ext uri="{FF2B5EF4-FFF2-40B4-BE49-F238E27FC236}">
              <a16:creationId xmlns:a16="http://schemas.microsoft.com/office/drawing/2014/main" id="{6A28719F-84B4-4CE1-ACBE-521473F3A7DD}"/>
            </a:ext>
          </a:extLst>
        </xdr:cNvPr>
        <xdr:cNvSpPr txBox="1"/>
      </xdr:nvSpPr>
      <xdr:spPr>
        <a:xfrm>
          <a:off x="7626427" y="716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136910</xdr:rowOff>
    </xdr:from>
    <xdr:ext cx="469744" cy="259045"/>
    <xdr:sp macro="" textlink="">
      <xdr:nvSpPr>
        <xdr:cNvPr id="145" name="n_4mainValue【道路】&#10;一人当たり延長">
          <a:extLst>
            <a:ext uri="{FF2B5EF4-FFF2-40B4-BE49-F238E27FC236}">
              <a16:creationId xmlns:a16="http://schemas.microsoft.com/office/drawing/2014/main" id="{78051513-E805-43AA-B3B2-F1C362DF0B94}"/>
            </a:ext>
          </a:extLst>
        </xdr:cNvPr>
        <xdr:cNvSpPr txBox="1"/>
      </xdr:nvSpPr>
      <xdr:spPr>
        <a:xfrm>
          <a:off x="6737427" y="716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4996D18-C931-4745-B4BB-D71433687D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152FFF0-B9AE-4900-BF73-A40AB90A9F6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D7ED95E-CD61-4F59-AE93-98330B0533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FBE6D41-CB16-4BCA-9295-F325ACA381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E76C7B8-DECE-460D-8793-390C9C8EB7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C54CCE4-8A6E-4738-8810-697E8D9EA5A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FD6A83A-D099-461F-801F-1D871DBF6F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3B1B8DF-6E14-4C16-82D5-72D045A972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11DC5AA-E7C2-426C-BD52-374A1D1AE0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E4148C9-A119-4405-AEB4-46277A4D81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E7DE8B9-7982-4785-9042-C8000B4F80F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A17A6D9-A27D-4016-894A-D8FD7D0381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633847B-4A54-49E3-9B66-7C7BC1DF908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2DE5249D-D9CF-486E-A9DF-0A09922B88B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4317A034-D7C5-443F-9A06-EEAC6095836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8CA48CA-4C6F-4204-8C77-1BEB9CB186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5A239B9-8FD1-4507-BBBF-CE317223CC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DB81C07-EA02-475A-9D1D-234CD1E92A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D5FD1D4-E92B-4F38-9B53-C814267B947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6CF1AFB-941A-4B1D-95EF-7A149695A87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9A5B3D0D-B185-45DC-8EF0-6C0FEAE583D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CF3314E-8D3A-4D7D-88B0-B84214643D4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52D333F-8993-4924-B344-0F2FAB109C5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DAD7EAA-515A-479F-9CE0-67C2303084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117CC5F-C406-4AFC-B393-791B6F3D09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13A12C42-605B-448D-A8C4-048E77B545F6}"/>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025943E-B9DC-4C5E-975E-2A5EF92FB343}"/>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ACC76007-44AF-4927-9C3F-6440FBEB537F}"/>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1967062-B9E9-4992-8BEA-3E41FC9D6BCB}"/>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6A378A4F-4B11-40E7-A103-6258CDDB63FA}"/>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CB5B27A-5242-41CA-A038-FDAD4192B477}"/>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48B2C9F-9EE9-4743-B6B8-51EB2DDA18C9}"/>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B6856D09-28FC-41A5-8E5B-CC9A2FEF3E0A}"/>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2F7B083B-52C4-47FC-B61E-81C3BF8F1B03}"/>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47FC14F1-EF0C-49B3-9652-5DC4FB8B8F2D}"/>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93DC2697-F485-4A00-99A8-2520D392C555}"/>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35335CF-AA2C-4D0B-8E7E-8F7CA1E419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961B2D5-9555-4E3A-863F-6E94EF8887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F284200-FF0D-4559-9380-5EEBB57EEE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56A981-3C8D-4838-A2C7-9C47BE6FAF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D6C3A02-67A3-4570-9B42-8B8F3DD555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7" name="楕円 186">
          <a:extLst>
            <a:ext uri="{FF2B5EF4-FFF2-40B4-BE49-F238E27FC236}">
              <a16:creationId xmlns:a16="http://schemas.microsoft.com/office/drawing/2014/main" id="{C5D5D3B5-6E2C-4EA9-A6C1-111C00C5068B}"/>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1412382-DA10-4D4D-950A-AB9F9834FCA7}"/>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89" name="楕円 188">
          <a:extLst>
            <a:ext uri="{FF2B5EF4-FFF2-40B4-BE49-F238E27FC236}">
              <a16:creationId xmlns:a16="http://schemas.microsoft.com/office/drawing/2014/main" id="{3270FDD9-4806-40B4-B2A2-428B5308AC1C}"/>
            </a:ext>
          </a:extLst>
        </xdr:cNvPr>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91440</xdr:rowOff>
    </xdr:to>
    <xdr:cxnSp macro="">
      <xdr:nvCxnSpPr>
        <xdr:cNvPr id="190" name="直線コネクタ 189">
          <a:extLst>
            <a:ext uri="{FF2B5EF4-FFF2-40B4-BE49-F238E27FC236}">
              <a16:creationId xmlns:a16="http://schemas.microsoft.com/office/drawing/2014/main" id="{56BA6083-AA7F-43BF-9369-AEE2AB35F125}"/>
            </a:ext>
          </a:extLst>
        </xdr:cNvPr>
        <xdr:cNvCxnSpPr/>
      </xdr:nvCxnSpPr>
      <xdr:spPr>
        <a:xfrm>
          <a:off x="3797300" y="1052539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191" name="楕円 190">
          <a:extLst>
            <a:ext uri="{FF2B5EF4-FFF2-40B4-BE49-F238E27FC236}">
              <a16:creationId xmlns:a16="http://schemas.microsoft.com/office/drawing/2014/main" id="{3F944A9D-94D0-4878-943F-90E86F68EF45}"/>
            </a:ext>
          </a:extLst>
        </xdr:cNvPr>
        <xdr:cNvSpPr/>
      </xdr:nvSpPr>
      <xdr:spPr>
        <a:xfrm>
          <a:off x="2857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66947</xdr:rowOff>
    </xdr:to>
    <xdr:cxnSp macro="">
      <xdr:nvCxnSpPr>
        <xdr:cNvPr id="192" name="直線コネクタ 191">
          <a:extLst>
            <a:ext uri="{FF2B5EF4-FFF2-40B4-BE49-F238E27FC236}">
              <a16:creationId xmlns:a16="http://schemas.microsoft.com/office/drawing/2014/main" id="{72CFD00F-F93B-41A1-8FD3-3743087CF600}"/>
            </a:ext>
          </a:extLst>
        </xdr:cNvPr>
        <xdr:cNvCxnSpPr/>
      </xdr:nvCxnSpPr>
      <xdr:spPr>
        <a:xfrm>
          <a:off x="2908300" y="104976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3" name="楕円 192">
          <a:extLst>
            <a:ext uri="{FF2B5EF4-FFF2-40B4-BE49-F238E27FC236}">
              <a16:creationId xmlns:a16="http://schemas.microsoft.com/office/drawing/2014/main" id="{454CFEC0-14E7-40AC-A68D-C7E7FC5F4ED3}"/>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39188</xdr:rowOff>
    </xdr:to>
    <xdr:cxnSp macro="">
      <xdr:nvCxnSpPr>
        <xdr:cNvPr id="194" name="直線コネクタ 193">
          <a:extLst>
            <a:ext uri="{FF2B5EF4-FFF2-40B4-BE49-F238E27FC236}">
              <a16:creationId xmlns:a16="http://schemas.microsoft.com/office/drawing/2014/main" id="{48526BC9-E6C2-44B3-9406-0B2196559072}"/>
            </a:ext>
          </a:extLst>
        </xdr:cNvPr>
        <xdr:cNvCxnSpPr/>
      </xdr:nvCxnSpPr>
      <xdr:spPr>
        <a:xfrm>
          <a:off x="2019300" y="104698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5" name="楕円 194">
          <a:extLst>
            <a:ext uri="{FF2B5EF4-FFF2-40B4-BE49-F238E27FC236}">
              <a16:creationId xmlns:a16="http://schemas.microsoft.com/office/drawing/2014/main" id="{D2232FE8-9DDE-49FB-84E8-7A7CDCD2A5DC}"/>
            </a:ext>
          </a:extLst>
        </xdr:cNvPr>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11430</xdr:rowOff>
    </xdr:to>
    <xdr:cxnSp macro="">
      <xdr:nvCxnSpPr>
        <xdr:cNvPr id="196" name="直線コネクタ 195">
          <a:extLst>
            <a:ext uri="{FF2B5EF4-FFF2-40B4-BE49-F238E27FC236}">
              <a16:creationId xmlns:a16="http://schemas.microsoft.com/office/drawing/2014/main" id="{F5116B84-1C6A-4A32-82F6-CB18E2AD77CD}"/>
            </a:ext>
          </a:extLst>
        </xdr:cNvPr>
        <xdr:cNvCxnSpPr/>
      </xdr:nvCxnSpPr>
      <xdr:spPr>
        <a:xfrm>
          <a:off x="1130300" y="104633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AF5094E-A93F-49C8-8493-191081A55D7D}"/>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809EBAD-3838-4C2F-B267-2A281613BAD3}"/>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8B7D021-1386-4BB1-905E-09E57F6F0B66}"/>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6485CEE-8811-48E0-A443-DEAE7AC693EB}"/>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11CA6CD-5EE2-4330-A6DC-9CAAC3E6E385}"/>
            </a:ext>
          </a:extLst>
        </xdr:cNvPr>
        <xdr:cNvSpPr txBox="1"/>
      </xdr:nvSpPr>
      <xdr:spPr>
        <a:xfrm>
          <a:off x="3582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81115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84E8A69-9C13-47CE-B40D-1F788C0E1C64}"/>
            </a:ext>
          </a:extLst>
        </xdr:cNvPr>
        <xdr:cNvSpPr txBox="1"/>
      </xdr:nvSpPr>
      <xdr:spPr>
        <a:xfrm>
          <a:off x="2705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1376AA7-96BB-4EC5-997B-4DF1761A6ADC}"/>
            </a:ext>
          </a:extLst>
        </xdr:cNvPr>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79660BBE-213F-47ED-BBAE-E8CDE4BA5240}"/>
            </a:ext>
          </a:extLst>
        </xdr:cNvPr>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0C3F689-47A5-4348-8791-96A17BAF2B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CEE3FCD-B0B7-4BF8-9AC5-D2A12273BC1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0A1A08A-51F6-4F9C-A20E-9954E0E657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2DEA2F0-F259-42A5-97A1-2820869B4D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49FADD6-9C37-47C6-A044-406E7FC9674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B21E9E4-9B76-4068-8A28-52E44B2C65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33B06C8-5A2A-4EF9-BE90-9DD04E4C30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2291BA3-4C88-45E4-86A2-0E1C7EB689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F8DFCCE-BA90-4EB7-923E-E83D853F0C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153949B-36EE-4780-B3B7-A3F44E6FC22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186F22ED-A1B2-4F3B-AD15-AF1246AB3F0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0B66453-8FF1-498C-827B-72935166DDC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2F0A7E3-C551-4895-B1EB-01DCD04D6E1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A2DB7494-907A-43CE-867F-08C7BB063DC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DC8D19F-5F67-4445-BBFB-0D9FCCACCC5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50A52D3-A270-4C48-99B4-5677F5A007B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59AE3E3-DCE4-4B43-8BCC-6CDACF3D903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E9510380-401F-4C1A-A30C-78CD8D8A432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B0740F2-84B9-4ACD-8055-7F120629053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B19023AF-904F-4CBF-82D2-CE89A4C43E3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C0B6019-750E-4965-9566-9799C6E9E6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C3FE1DA9-A333-46CB-BD40-C865513279A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ED635CF-53FF-4167-BD53-AC07ABC01E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BBBA04A-12A0-4C6A-A693-0911B04216A9}"/>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959D673-45EF-4892-A961-A7EFEFE8CCAF}"/>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B7387E73-42CB-45D1-9D36-49A4210E53ED}"/>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85170D46-800E-48DB-8F8F-52A11AE0A094}"/>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D0877C52-45D2-4767-8695-2CCACC3A713E}"/>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C8BD62E8-7861-4E06-A56B-DA5B29AB0948}"/>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D9DBC095-C5A1-4A82-AD1C-A2A0CBCDE2B6}"/>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ABB92612-8CFF-4040-9372-F9A77A71C7B1}"/>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C7862447-D055-47D8-9178-F7F0FEC954B9}"/>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7ECAFA6A-A509-4494-BE2A-0892DD81DF06}"/>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5AB6D10F-6A52-4FC8-B023-FF6A7E2A6D81}"/>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FB130BA-0431-4E9C-B141-A9D3E73FDC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2E4A2EA-CF24-4369-AEE8-D04227B5AE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70363BC-1645-4CD9-86C0-9EBB9E3F86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A6CB6A4-02E5-4D97-B647-6D0437EF0F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CEA6AAF-EABE-4F96-A954-E87FE8FC51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7041</xdr:rowOff>
    </xdr:from>
    <xdr:to>
      <xdr:col>55</xdr:col>
      <xdr:colOff>50800</xdr:colOff>
      <xdr:row>63</xdr:row>
      <xdr:rowOff>108641</xdr:rowOff>
    </xdr:to>
    <xdr:sp macro="" textlink="">
      <xdr:nvSpPr>
        <xdr:cNvPr id="244" name="楕円 243">
          <a:extLst>
            <a:ext uri="{FF2B5EF4-FFF2-40B4-BE49-F238E27FC236}">
              <a16:creationId xmlns:a16="http://schemas.microsoft.com/office/drawing/2014/main" id="{C59C9E10-BC37-48F5-9BF8-241C1359BCFA}"/>
            </a:ext>
          </a:extLst>
        </xdr:cNvPr>
        <xdr:cNvSpPr/>
      </xdr:nvSpPr>
      <xdr:spPr>
        <a:xfrm>
          <a:off x="10426700" y="10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156918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F819EC17-A44F-4893-BCD5-7B37A40A0C95}"/>
            </a:ext>
          </a:extLst>
        </xdr:cNvPr>
        <xdr:cNvSpPr txBox="1"/>
      </xdr:nvSpPr>
      <xdr:spPr>
        <a:xfrm>
          <a:off x="10515600" y="1078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6396</xdr:rowOff>
    </xdr:from>
    <xdr:to>
      <xdr:col>50</xdr:col>
      <xdr:colOff>165100</xdr:colOff>
      <xdr:row>63</xdr:row>
      <xdr:rowOff>107996</xdr:rowOff>
    </xdr:to>
    <xdr:sp macro="" textlink="">
      <xdr:nvSpPr>
        <xdr:cNvPr id="246" name="楕円 245">
          <a:extLst>
            <a:ext uri="{FF2B5EF4-FFF2-40B4-BE49-F238E27FC236}">
              <a16:creationId xmlns:a16="http://schemas.microsoft.com/office/drawing/2014/main" id="{BB7655DD-BA50-4BA5-A8F5-7F82F44D515E}"/>
            </a:ext>
          </a:extLst>
        </xdr:cNvPr>
        <xdr:cNvSpPr/>
      </xdr:nvSpPr>
      <xdr:spPr>
        <a:xfrm>
          <a:off x="9588500" y="108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57196</xdr:rowOff>
    </xdr:from>
    <xdr:to>
      <xdr:col>55</xdr:col>
      <xdr:colOff>0</xdr:colOff>
      <xdr:row>63</xdr:row>
      <xdr:rowOff>57841</xdr:rowOff>
    </xdr:to>
    <xdr:cxnSp macro="">
      <xdr:nvCxnSpPr>
        <xdr:cNvPr id="247" name="直線コネクタ 246">
          <a:extLst>
            <a:ext uri="{FF2B5EF4-FFF2-40B4-BE49-F238E27FC236}">
              <a16:creationId xmlns:a16="http://schemas.microsoft.com/office/drawing/2014/main" id="{69782AAF-84EC-4146-ABF8-A3A08F8FF796}"/>
            </a:ext>
          </a:extLst>
        </xdr:cNvPr>
        <xdr:cNvCxnSpPr/>
      </xdr:nvCxnSpPr>
      <xdr:spPr>
        <a:xfrm>
          <a:off x="9639300" y="10858546"/>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8059</xdr:rowOff>
    </xdr:from>
    <xdr:to>
      <xdr:col>46</xdr:col>
      <xdr:colOff>38100</xdr:colOff>
      <xdr:row>63</xdr:row>
      <xdr:rowOff>109659</xdr:rowOff>
    </xdr:to>
    <xdr:sp macro="" textlink="">
      <xdr:nvSpPr>
        <xdr:cNvPr id="248" name="楕円 247">
          <a:extLst>
            <a:ext uri="{FF2B5EF4-FFF2-40B4-BE49-F238E27FC236}">
              <a16:creationId xmlns:a16="http://schemas.microsoft.com/office/drawing/2014/main" id="{BF0DAE84-5D02-4932-9397-97D2E4C53DAE}"/>
            </a:ext>
          </a:extLst>
        </xdr:cNvPr>
        <xdr:cNvSpPr/>
      </xdr:nvSpPr>
      <xdr:spPr>
        <a:xfrm>
          <a:off x="8699500" y="108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57196</xdr:rowOff>
    </xdr:from>
    <xdr:to>
      <xdr:col>50</xdr:col>
      <xdr:colOff>114300</xdr:colOff>
      <xdr:row>63</xdr:row>
      <xdr:rowOff>58859</xdr:rowOff>
    </xdr:to>
    <xdr:cxnSp macro="">
      <xdr:nvCxnSpPr>
        <xdr:cNvPr id="249" name="直線コネクタ 248">
          <a:extLst>
            <a:ext uri="{FF2B5EF4-FFF2-40B4-BE49-F238E27FC236}">
              <a16:creationId xmlns:a16="http://schemas.microsoft.com/office/drawing/2014/main" id="{3DCF1397-606F-45A7-B812-4A4CD509B543}"/>
            </a:ext>
          </a:extLst>
        </xdr:cNvPr>
        <xdr:cNvCxnSpPr/>
      </xdr:nvCxnSpPr>
      <xdr:spPr>
        <a:xfrm flipV="1">
          <a:off x="8750300" y="10858546"/>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10895</xdr:rowOff>
    </xdr:from>
    <xdr:to>
      <xdr:col>41</xdr:col>
      <xdr:colOff>101600</xdr:colOff>
      <xdr:row>63</xdr:row>
      <xdr:rowOff>112495</xdr:rowOff>
    </xdr:to>
    <xdr:sp macro="" textlink="">
      <xdr:nvSpPr>
        <xdr:cNvPr id="250" name="楕円 249">
          <a:extLst>
            <a:ext uri="{FF2B5EF4-FFF2-40B4-BE49-F238E27FC236}">
              <a16:creationId xmlns:a16="http://schemas.microsoft.com/office/drawing/2014/main" id="{9BF37084-76EF-460B-ABCF-8D96155AD664}"/>
            </a:ext>
          </a:extLst>
        </xdr:cNvPr>
        <xdr:cNvSpPr/>
      </xdr:nvSpPr>
      <xdr:spPr>
        <a:xfrm>
          <a:off x="7810500" y="108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58859</xdr:rowOff>
    </xdr:from>
    <xdr:to>
      <xdr:col>45</xdr:col>
      <xdr:colOff>177800</xdr:colOff>
      <xdr:row>63</xdr:row>
      <xdr:rowOff>61695</xdr:rowOff>
    </xdr:to>
    <xdr:cxnSp macro="">
      <xdr:nvCxnSpPr>
        <xdr:cNvPr id="251" name="直線コネクタ 250">
          <a:extLst>
            <a:ext uri="{FF2B5EF4-FFF2-40B4-BE49-F238E27FC236}">
              <a16:creationId xmlns:a16="http://schemas.microsoft.com/office/drawing/2014/main" id="{E5866B01-33B6-4605-AEA7-B98104996FF0}"/>
            </a:ext>
          </a:extLst>
        </xdr:cNvPr>
        <xdr:cNvCxnSpPr/>
      </xdr:nvCxnSpPr>
      <xdr:spPr>
        <a:xfrm flipV="1">
          <a:off x="7861300" y="10860209"/>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12793</xdr:rowOff>
    </xdr:from>
    <xdr:to>
      <xdr:col>36</xdr:col>
      <xdr:colOff>165100</xdr:colOff>
      <xdr:row>63</xdr:row>
      <xdr:rowOff>114393</xdr:rowOff>
    </xdr:to>
    <xdr:sp macro="" textlink="">
      <xdr:nvSpPr>
        <xdr:cNvPr id="252" name="楕円 251">
          <a:extLst>
            <a:ext uri="{FF2B5EF4-FFF2-40B4-BE49-F238E27FC236}">
              <a16:creationId xmlns:a16="http://schemas.microsoft.com/office/drawing/2014/main" id="{5DA113D4-215D-4A38-849D-2CF0E1562CDD}"/>
            </a:ext>
          </a:extLst>
        </xdr:cNvPr>
        <xdr:cNvSpPr/>
      </xdr:nvSpPr>
      <xdr:spPr>
        <a:xfrm>
          <a:off x="6921500" y="108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61695</xdr:rowOff>
    </xdr:from>
    <xdr:to>
      <xdr:col>41</xdr:col>
      <xdr:colOff>50800</xdr:colOff>
      <xdr:row>63</xdr:row>
      <xdr:rowOff>63593</xdr:rowOff>
    </xdr:to>
    <xdr:cxnSp macro="">
      <xdr:nvCxnSpPr>
        <xdr:cNvPr id="253" name="直線コネクタ 252">
          <a:extLst>
            <a:ext uri="{FF2B5EF4-FFF2-40B4-BE49-F238E27FC236}">
              <a16:creationId xmlns:a16="http://schemas.microsoft.com/office/drawing/2014/main" id="{1CD62250-B00A-4CED-BC43-6D51B56760AC}"/>
            </a:ext>
          </a:extLst>
        </xdr:cNvPr>
        <xdr:cNvCxnSpPr/>
      </xdr:nvCxnSpPr>
      <xdr:spPr>
        <a:xfrm flipV="1">
          <a:off x="6972300" y="10863045"/>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839EE85-34C0-41ED-9AE2-DEAA6140FDE5}"/>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58C9834-7B06-45F8-9978-D6E73F37C66B}"/>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92D7E4E6-0B2E-4C9F-B0EB-60E917B49B3D}"/>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6CDCED7-2CC9-4C74-ACE2-86254D498565}"/>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99123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5795275-1597-4B84-B6FE-8B0DCF4D8C14}"/>
            </a:ext>
          </a:extLst>
        </xdr:cNvPr>
        <xdr:cNvSpPr txBox="1"/>
      </xdr:nvSpPr>
      <xdr:spPr>
        <a:xfrm>
          <a:off x="9327095" y="109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100786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753C68B-48A9-4307-BE13-164D58389F7C}"/>
            </a:ext>
          </a:extLst>
        </xdr:cNvPr>
        <xdr:cNvSpPr txBox="1"/>
      </xdr:nvSpPr>
      <xdr:spPr>
        <a:xfrm>
          <a:off x="8450795" y="1090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103622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D75F440A-0060-41DD-8A3D-6F079695E61E}"/>
            </a:ext>
          </a:extLst>
        </xdr:cNvPr>
        <xdr:cNvSpPr txBox="1"/>
      </xdr:nvSpPr>
      <xdr:spPr>
        <a:xfrm>
          <a:off x="7561795" y="1090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105520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2D3AFBB-8EB6-441D-8E70-3968F2F6C344}"/>
            </a:ext>
          </a:extLst>
        </xdr:cNvPr>
        <xdr:cNvSpPr txBox="1"/>
      </xdr:nvSpPr>
      <xdr:spPr>
        <a:xfrm>
          <a:off x="6672795" y="1090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8BA3EEA-7733-41D6-AA9F-2CEE5B5AF5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2EDF206C-E243-49CA-8FE2-5BB62814348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4C3AB7B-605F-48B0-89FE-CDAE17576B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E0AE690-71C2-48E2-868F-C515AD8454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9E0232D-35EF-4D87-87CD-BDC4AAE96F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A05C4E5-767C-4C5E-82A8-AB89939A8C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583EE0A-71C9-4140-82F2-190AF5B997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BD9A412-8C1C-4FC7-8773-A82A170F23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070158C-3B3A-45BF-9B95-F6CC64DC7F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EACCE1A-4AFD-4BA3-9DD3-8C3E5D552A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E1C9043-5C22-4141-9E64-9EA1F9CD44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EFCC5BA-F3BA-405B-B01D-B7D30029E87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06902BF-DD3C-484F-9ED3-3518B5EC2D3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2A29D15-E7C6-4773-BC8E-D61A234AA01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6B92AB1C-D989-46B4-8CB5-2F48AE8BEA8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7CE0B72-0FBC-465C-9F2E-046736FC06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0ADB905-AA00-4EEE-AC8A-BA4626B632B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A29B871-516D-420C-850E-673137032A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45B1650-4D8A-4200-A75F-C7CBDB052D9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8803695-5A06-4720-8D53-06CCDE645F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2F963767-DF93-42C4-A65F-D7B68C85562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82D69D1-4191-4131-A425-FC93576DD31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66F5FA26-8370-4B81-995D-475A8B14750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FF52228-977C-4C6D-831A-497A26A1206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1503CD97-C326-4022-AB7E-C6F01E687801}"/>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AD156F8-752E-4C06-BA53-B58EC763129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CDB93582-CE16-424D-801F-98E4A6471D4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7BDE2B92-C312-4A13-842C-F50A2CFF146F}"/>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723A1787-6DF8-493D-BFD6-4086AB0678D9}"/>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24BDB4F-7034-4F7F-9E2C-C8D21DE6F494}"/>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5E1A3F3C-0151-4259-9FEB-21ED76993394}"/>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F09F61EB-C586-4D2D-A8C6-BC179EB640FE}"/>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9DF115A3-89CB-4D87-9E05-8FA4250BA10E}"/>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C8E3DE38-4D7D-4BEE-B817-A3A29789DFF8}"/>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812953B2-27FF-408D-A683-FE98883D9E9F}"/>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3F6D3C1-6223-4E52-8490-474E6D1BD3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FA3F343-D139-45AF-A9E0-77FD02D8FF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733CFEC-D35F-4C8E-AE4D-1CE1A7C1F71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FE8A961-9A65-4A8F-A3C3-EC5E9DD150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920CE59-09FF-4CE0-AEA1-2CC17DCDA2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302" name="楕円 301">
          <a:extLst>
            <a:ext uri="{FF2B5EF4-FFF2-40B4-BE49-F238E27FC236}">
              <a16:creationId xmlns:a16="http://schemas.microsoft.com/office/drawing/2014/main" id="{40BDA525-0D47-4F3B-8A58-A280E833E6EE}"/>
            </a:ext>
          </a:extLst>
        </xdr:cNvPr>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53C570E3-8CED-4C4F-B7A2-5DBF5B18D12A}"/>
            </a:ext>
          </a:extLst>
        </xdr:cNvPr>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304" name="楕円 303">
          <a:extLst>
            <a:ext uri="{FF2B5EF4-FFF2-40B4-BE49-F238E27FC236}">
              <a16:creationId xmlns:a16="http://schemas.microsoft.com/office/drawing/2014/main" id="{A9C0B685-249C-46B8-A774-2FD486994FE1}"/>
            </a:ext>
          </a:extLst>
        </xdr:cNvPr>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100964</xdr:rowOff>
    </xdr:from>
    <xdr:to>
      <xdr:col>24</xdr:col>
      <xdr:colOff>63500</xdr:colOff>
      <xdr:row>79</xdr:row>
      <xdr:rowOff>144780</xdr:rowOff>
    </xdr:to>
    <xdr:cxnSp macro="">
      <xdr:nvCxnSpPr>
        <xdr:cNvPr id="305" name="直線コネクタ 304">
          <a:extLst>
            <a:ext uri="{FF2B5EF4-FFF2-40B4-BE49-F238E27FC236}">
              <a16:creationId xmlns:a16="http://schemas.microsoft.com/office/drawing/2014/main" id="{643F01A0-D167-4EA5-AF20-DA0A37271EE4}"/>
            </a:ext>
          </a:extLst>
        </xdr:cNvPr>
        <xdr:cNvCxnSpPr/>
      </xdr:nvCxnSpPr>
      <xdr:spPr>
        <a:xfrm>
          <a:off x="3797300" y="136455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xdr:rowOff>
    </xdr:from>
    <xdr:to>
      <xdr:col>15</xdr:col>
      <xdr:colOff>101600</xdr:colOff>
      <xdr:row>79</xdr:row>
      <xdr:rowOff>107950</xdr:rowOff>
    </xdr:to>
    <xdr:sp macro="" textlink="">
      <xdr:nvSpPr>
        <xdr:cNvPr id="306" name="楕円 305">
          <a:extLst>
            <a:ext uri="{FF2B5EF4-FFF2-40B4-BE49-F238E27FC236}">
              <a16:creationId xmlns:a16="http://schemas.microsoft.com/office/drawing/2014/main" id="{DE9C9522-08F5-4680-AFBF-7A1C74C069C5}"/>
            </a:ext>
          </a:extLst>
        </xdr:cNvPr>
        <xdr:cNvSpPr/>
      </xdr:nvSpPr>
      <xdr:spPr>
        <a:xfrm>
          <a:off x="2857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57150</xdr:rowOff>
    </xdr:from>
    <xdr:to>
      <xdr:col>19</xdr:col>
      <xdr:colOff>177800</xdr:colOff>
      <xdr:row>79</xdr:row>
      <xdr:rowOff>100964</xdr:rowOff>
    </xdr:to>
    <xdr:cxnSp macro="">
      <xdr:nvCxnSpPr>
        <xdr:cNvPr id="307" name="直線コネクタ 306">
          <a:extLst>
            <a:ext uri="{FF2B5EF4-FFF2-40B4-BE49-F238E27FC236}">
              <a16:creationId xmlns:a16="http://schemas.microsoft.com/office/drawing/2014/main" id="{4DF91FA6-7AE5-4749-BD1C-68920548728B}"/>
            </a:ext>
          </a:extLst>
        </xdr:cNvPr>
        <xdr:cNvCxnSpPr/>
      </xdr:nvCxnSpPr>
      <xdr:spPr>
        <a:xfrm>
          <a:off x="2908300" y="13601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133986</xdr:rowOff>
    </xdr:from>
    <xdr:to>
      <xdr:col>10</xdr:col>
      <xdr:colOff>165100</xdr:colOff>
      <xdr:row>79</xdr:row>
      <xdr:rowOff>64136</xdr:rowOff>
    </xdr:to>
    <xdr:sp macro="" textlink="">
      <xdr:nvSpPr>
        <xdr:cNvPr id="308" name="楕円 307">
          <a:extLst>
            <a:ext uri="{FF2B5EF4-FFF2-40B4-BE49-F238E27FC236}">
              <a16:creationId xmlns:a16="http://schemas.microsoft.com/office/drawing/2014/main" id="{54D106E2-D0FD-4B07-9DA4-64191451489E}"/>
            </a:ext>
          </a:extLst>
        </xdr:cNvPr>
        <xdr:cNvSpPr/>
      </xdr:nvSpPr>
      <xdr:spPr>
        <a:xfrm>
          <a:off x="1968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13336</xdr:rowOff>
    </xdr:from>
    <xdr:to>
      <xdr:col>15</xdr:col>
      <xdr:colOff>50800</xdr:colOff>
      <xdr:row>79</xdr:row>
      <xdr:rowOff>57150</xdr:rowOff>
    </xdr:to>
    <xdr:cxnSp macro="">
      <xdr:nvCxnSpPr>
        <xdr:cNvPr id="309" name="直線コネクタ 308">
          <a:extLst>
            <a:ext uri="{FF2B5EF4-FFF2-40B4-BE49-F238E27FC236}">
              <a16:creationId xmlns:a16="http://schemas.microsoft.com/office/drawing/2014/main" id="{6E6EDAC0-19E3-4BF3-A144-F0C9EB013E1F}"/>
            </a:ext>
          </a:extLst>
        </xdr:cNvPr>
        <xdr:cNvCxnSpPr/>
      </xdr:nvCxnSpPr>
      <xdr:spPr>
        <a:xfrm>
          <a:off x="2019300" y="13557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90170</xdr:rowOff>
    </xdr:from>
    <xdr:to>
      <xdr:col>6</xdr:col>
      <xdr:colOff>38100</xdr:colOff>
      <xdr:row>79</xdr:row>
      <xdr:rowOff>20320</xdr:rowOff>
    </xdr:to>
    <xdr:sp macro="" textlink="">
      <xdr:nvSpPr>
        <xdr:cNvPr id="310" name="楕円 309">
          <a:extLst>
            <a:ext uri="{FF2B5EF4-FFF2-40B4-BE49-F238E27FC236}">
              <a16:creationId xmlns:a16="http://schemas.microsoft.com/office/drawing/2014/main" id="{C923B166-FB9B-4D6B-946B-2C1EE5450DBA}"/>
            </a:ext>
          </a:extLst>
        </xdr:cNvPr>
        <xdr:cNvSpPr/>
      </xdr:nvSpPr>
      <xdr:spPr>
        <a:xfrm>
          <a:off x="107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140970</xdr:rowOff>
    </xdr:from>
    <xdr:to>
      <xdr:col>10</xdr:col>
      <xdr:colOff>114300</xdr:colOff>
      <xdr:row>79</xdr:row>
      <xdr:rowOff>13336</xdr:rowOff>
    </xdr:to>
    <xdr:cxnSp macro="">
      <xdr:nvCxnSpPr>
        <xdr:cNvPr id="311" name="直線コネクタ 310">
          <a:extLst>
            <a:ext uri="{FF2B5EF4-FFF2-40B4-BE49-F238E27FC236}">
              <a16:creationId xmlns:a16="http://schemas.microsoft.com/office/drawing/2014/main" id="{D6177CEE-3A2A-49AC-B27E-143E7D2E85A8}"/>
            </a:ext>
          </a:extLst>
        </xdr:cNvPr>
        <xdr:cNvCxnSpPr/>
      </xdr:nvCxnSpPr>
      <xdr:spPr>
        <a:xfrm>
          <a:off x="1130300" y="13514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id="{D83EAF5A-8987-4928-9FB5-5D7682E18793}"/>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a:extLst>
            <a:ext uri="{FF2B5EF4-FFF2-40B4-BE49-F238E27FC236}">
              <a16:creationId xmlns:a16="http://schemas.microsoft.com/office/drawing/2014/main" id="{D9828B6A-C470-4807-AF34-4202A95AE16D}"/>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a:extLst>
            <a:ext uri="{FF2B5EF4-FFF2-40B4-BE49-F238E27FC236}">
              <a16:creationId xmlns:a16="http://schemas.microsoft.com/office/drawing/2014/main" id="{EAEAAE08-F15C-486B-88EB-AC5702BE9223}"/>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a:extLst>
            <a:ext uri="{FF2B5EF4-FFF2-40B4-BE49-F238E27FC236}">
              <a16:creationId xmlns:a16="http://schemas.microsoft.com/office/drawing/2014/main" id="{1DB6AF78-B5EA-4497-BCC1-539F579E9C24}"/>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316" name="n_1mainValue【公営住宅】&#10;有形固定資産減価償却率">
          <a:extLst>
            <a:ext uri="{FF2B5EF4-FFF2-40B4-BE49-F238E27FC236}">
              <a16:creationId xmlns:a16="http://schemas.microsoft.com/office/drawing/2014/main" id="{2F29A8B4-4A0C-47C8-9434-B33AB5B9C94F}"/>
            </a:ext>
          </a:extLst>
        </xdr:cNvPr>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124477</xdr:rowOff>
    </xdr:from>
    <xdr:ext cx="405111" cy="259045"/>
    <xdr:sp macro="" textlink="">
      <xdr:nvSpPr>
        <xdr:cNvPr id="317" name="n_2mainValue【公営住宅】&#10;有形固定資産減価償却率">
          <a:extLst>
            <a:ext uri="{FF2B5EF4-FFF2-40B4-BE49-F238E27FC236}">
              <a16:creationId xmlns:a16="http://schemas.microsoft.com/office/drawing/2014/main" id="{3EE34DEF-44B4-4AD3-B950-64596E75BFC3}"/>
            </a:ext>
          </a:extLst>
        </xdr:cNvPr>
        <xdr:cNvSpPr txBox="1"/>
      </xdr:nvSpPr>
      <xdr:spPr>
        <a:xfrm>
          <a:off x="2705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80663</xdr:rowOff>
    </xdr:from>
    <xdr:ext cx="405111" cy="259045"/>
    <xdr:sp macro="" textlink="">
      <xdr:nvSpPr>
        <xdr:cNvPr id="318" name="n_3mainValue【公営住宅】&#10;有形固定資産減価償却率">
          <a:extLst>
            <a:ext uri="{FF2B5EF4-FFF2-40B4-BE49-F238E27FC236}">
              <a16:creationId xmlns:a16="http://schemas.microsoft.com/office/drawing/2014/main" id="{2DB54656-EDBD-4C03-B5C5-C90507439973}"/>
            </a:ext>
          </a:extLst>
        </xdr:cNvPr>
        <xdr:cNvSpPr txBox="1"/>
      </xdr:nvSpPr>
      <xdr:spPr>
        <a:xfrm>
          <a:off x="1816744" y="1328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9" name="n_4mainValue【公営住宅】&#10;有形固定資産減価償却率">
          <a:extLst>
            <a:ext uri="{FF2B5EF4-FFF2-40B4-BE49-F238E27FC236}">
              <a16:creationId xmlns:a16="http://schemas.microsoft.com/office/drawing/2014/main" id="{1247DEE6-72C0-460E-BD30-CECF429F5D44}"/>
            </a:ext>
          </a:extLst>
        </xdr:cNvPr>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A0188DB-8D1C-4E8E-AA4C-1BB3CC6F2A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AA0D1F6-DE57-4A45-BDE4-07A83ECBF7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FA14A0C-30F4-47D3-A939-FFA055B7D5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AEE47D6-D7A0-48BB-A2B7-CD4B0EA36D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475A5E6-CD91-45CD-9187-A94022EE13B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F2712F1-354A-4932-84E4-4EEA66877B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13DAC22-0589-474F-8C66-5CA6570712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4E8696B0-C065-42EA-AE9A-62408E52E2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81F1189-A815-4F97-8F3A-CFC118DC53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745C502-BE59-4A6C-A87A-0BF4C9FB70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7319115-59E3-4934-8B74-D761FAE8918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C7299180-E4CF-4C6C-B53C-91137293D6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1F1501BD-872D-4FD5-8418-6934D62D416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BF2A2EF9-D520-4BE3-AE5F-8E59F413B6C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7EC63A4D-706E-4233-9876-4DDB5F9EF8F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6EC58EF6-55A3-493B-9382-863D5CDC2A8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D9731570-53EB-4F3A-A6E4-6F94FF775C6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21BC9F63-669A-4CE1-93CE-C88D5D33CEB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F2CB524C-D1C8-46CE-BEE3-1F20F9B0679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99CAFB47-E549-47E9-98EF-F78F9C18E14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8631CA3-063A-4C72-B6ED-AB34E59409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AF3CB874-8DEE-4C24-9341-22587243039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945163CF-E36C-434C-8180-5759898D26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A5090379-A759-4AB3-A80E-5292FEF81E0B}"/>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8364E287-1788-4302-91E2-9C68C0C6534D}"/>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75277018-0CF0-4EA8-AF4A-B33B6A4A0B41}"/>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4C379F49-CA9E-48A1-B194-F211A9F6C30E}"/>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16D87533-110D-4BF7-A756-C271178048E1}"/>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9E3B9B94-149A-478E-BE0D-09C423CD7A3F}"/>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15C50FB0-8F7C-40B3-854E-48B0E5809995}"/>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E34548B8-2091-4695-991C-7CBE8C492B61}"/>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F798FD59-B3C6-4E6C-BC99-80487CB66679}"/>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23B2EA61-A41C-468E-938C-6E48BDB8DAA6}"/>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29EBB353-B13D-4E95-9E52-23DB2AE8480A}"/>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A9943EC-E91C-4DE0-8F44-FEC9F13A7C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2A17A1D-4447-4F82-97C5-6A07C26837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B2E7C8B-57DB-490F-99DF-1CA180E7A3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8AF588D-E235-427E-97ED-94EA44EE48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F27BA25-9710-4010-BEB5-747D171DA6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168275</xdr:rowOff>
    </xdr:from>
    <xdr:to>
      <xdr:col>55</xdr:col>
      <xdr:colOff>50800</xdr:colOff>
      <xdr:row>85</xdr:row>
      <xdr:rowOff>98425</xdr:rowOff>
    </xdr:to>
    <xdr:sp macro="" textlink="">
      <xdr:nvSpPr>
        <xdr:cNvPr id="359" name="楕円 358">
          <a:extLst>
            <a:ext uri="{FF2B5EF4-FFF2-40B4-BE49-F238E27FC236}">
              <a16:creationId xmlns:a16="http://schemas.microsoft.com/office/drawing/2014/main" id="{BB7D9F02-CB53-4619-BB8F-5C0B172654BD}"/>
            </a:ext>
          </a:extLst>
        </xdr:cNvPr>
        <xdr:cNvSpPr/>
      </xdr:nvSpPr>
      <xdr:spPr>
        <a:xfrm>
          <a:off x="10426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146702</xdr:rowOff>
    </xdr:from>
    <xdr:ext cx="469744" cy="259045"/>
    <xdr:sp macro="" textlink="">
      <xdr:nvSpPr>
        <xdr:cNvPr id="360" name="【公営住宅】&#10;一人当たり面積該当値テキスト">
          <a:extLst>
            <a:ext uri="{FF2B5EF4-FFF2-40B4-BE49-F238E27FC236}">
              <a16:creationId xmlns:a16="http://schemas.microsoft.com/office/drawing/2014/main" id="{F6DCFFE3-9D9B-46D5-9645-129EB8D02B36}"/>
            </a:ext>
          </a:extLst>
        </xdr:cNvPr>
        <xdr:cNvSpPr txBox="1"/>
      </xdr:nvSpPr>
      <xdr:spPr>
        <a:xfrm>
          <a:off x="10515600"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167512</xdr:rowOff>
    </xdr:from>
    <xdr:to>
      <xdr:col>50</xdr:col>
      <xdr:colOff>165100</xdr:colOff>
      <xdr:row>85</xdr:row>
      <xdr:rowOff>97662</xdr:rowOff>
    </xdr:to>
    <xdr:sp macro="" textlink="">
      <xdr:nvSpPr>
        <xdr:cNvPr id="361" name="楕円 360">
          <a:extLst>
            <a:ext uri="{FF2B5EF4-FFF2-40B4-BE49-F238E27FC236}">
              <a16:creationId xmlns:a16="http://schemas.microsoft.com/office/drawing/2014/main" id="{BCD47863-4B82-4EAD-AEAE-E4442CA316A7}"/>
            </a:ext>
          </a:extLst>
        </xdr:cNvPr>
        <xdr:cNvSpPr/>
      </xdr:nvSpPr>
      <xdr:spPr>
        <a:xfrm>
          <a:off x="9588500" y="145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46862</xdr:rowOff>
    </xdr:from>
    <xdr:to>
      <xdr:col>55</xdr:col>
      <xdr:colOff>0</xdr:colOff>
      <xdr:row>85</xdr:row>
      <xdr:rowOff>47625</xdr:rowOff>
    </xdr:to>
    <xdr:cxnSp macro="">
      <xdr:nvCxnSpPr>
        <xdr:cNvPr id="362" name="直線コネクタ 361">
          <a:extLst>
            <a:ext uri="{FF2B5EF4-FFF2-40B4-BE49-F238E27FC236}">
              <a16:creationId xmlns:a16="http://schemas.microsoft.com/office/drawing/2014/main" id="{5CF2B5D0-982A-438D-8FF1-77545907720F}"/>
            </a:ext>
          </a:extLst>
        </xdr:cNvPr>
        <xdr:cNvCxnSpPr/>
      </xdr:nvCxnSpPr>
      <xdr:spPr>
        <a:xfrm>
          <a:off x="9639300" y="1462011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169608</xdr:rowOff>
    </xdr:from>
    <xdr:to>
      <xdr:col>46</xdr:col>
      <xdr:colOff>38100</xdr:colOff>
      <xdr:row>85</xdr:row>
      <xdr:rowOff>99758</xdr:rowOff>
    </xdr:to>
    <xdr:sp macro="" textlink="">
      <xdr:nvSpPr>
        <xdr:cNvPr id="363" name="楕円 362">
          <a:extLst>
            <a:ext uri="{FF2B5EF4-FFF2-40B4-BE49-F238E27FC236}">
              <a16:creationId xmlns:a16="http://schemas.microsoft.com/office/drawing/2014/main" id="{888AD752-7F01-40AC-A6EC-973B89F4B4AA}"/>
            </a:ext>
          </a:extLst>
        </xdr:cNvPr>
        <xdr:cNvSpPr/>
      </xdr:nvSpPr>
      <xdr:spPr>
        <a:xfrm>
          <a:off x="8699500" y="145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46862</xdr:rowOff>
    </xdr:from>
    <xdr:to>
      <xdr:col>50</xdr:col>
      <xdr:colOff>114300</xdr:colOff>
      <xdr:row>85</xdr:row>
      <xdr:rowOff>48958</xdr:rowOff>
    </xdr:to>
    <xdr:cxnSp macro="">
      <xdr:nvCxnSpPr>
        <xdr:cNvPr id="364" name="直線コネクタ 363">
          <a:extLst>
            <a:ext uri="{FF2B5EF4-FFF2-40B4-BE49-F238E27FC236}">
              <a16:creationId xmlns:a16="http://schemas.microsoft.com/office/drawing/2014/main" id="{72CE50DA-6F97-4C86-8B9E-C7C0CF0C3A27}"/>
            </a:ext>
          </a:extLst>
        </xdr:cNvPr>
        <xdr:cNvCxnSpPr/>
      </xdr:nvCxnSpPr>
      <xdr:spPr>
        <a:xfrm flipV="1">
          <a:off x="8750300" y="1462011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1778</xdr:rowOff>
    </xdr:from>
    <xdr:to>
      <xdr:col>41</xdr:col>
      <xdr:colOff>101600</xdr:colOff>
      <xdr:row>85</xdr:row>
      <xdr:rowOff>103378</xdr:rowOff>
    </xdr:to>
    <xdr:sp macro="" textlink="">
      <xdr:nvSpPr>
        <xdr:cNvPr id="365" name="楕円 364">
          <a:extLst>
            <a:ext uri="{FF2B5EF4-FFF2-40B4-BE49-F238E27FC236}">
              <a16:creationId xmlns:a16="http://schemas.microsoft.com/office/drawing/2014/main" id="{70B5F377-B97A-4AC4-B9E0-9435A7C61A92}"/>
            </a:ext>
          </a:extLst>
        </xdr:cNvPr>
        <xdr:cNvSpPr/>
      </xdr:nvSpPr>
      <xdr:spPr>
        <a:xfrm>
          <a:off x="7810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48958</xdr:rowOff>
    </xdr:from>
    <xdr:to>
      <xdr:col>45</xdr:col>
      <xdr:colOff>177800</xdr:colOff>
      <xdr:row>85</xdr:row>
      <xdr:rowOff>52578</xdr:rowOff>
    </xdr:to>
    <xdr:cxnSp macro="">
      <xdr:nvCxnSpPr>
        <xdr:cNvPr id="366" name="直線コネクタ 365">
          <a:extLst>
            <a:ext uri="{FF2B5EF4-FFF2-40B4-BE49-F238E27FC236}">
              <a16:creationId xmlns:a16="http://schemas.microsoft.com/office/drawing/2014/main" id="{8F781B01-F3ED-40AF-AD25-28ADD605F520}"/>
            </a:ext>
          </a:extLst>
        </xdr:cNvPr>
        <xdr:cNvCxnSpPr/>
      </xdr:nvCxnSpPr>
      <xdr:spPr>
        <a:xfrm flipV="1">
          <a:off x="7861300" y="14622208"/>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170562</xdr:rowOff>
    </xdr:from>
    <xdr:to>
      <xdr:col>36</xdr:col>
      <xdr:colOff>165100</xdr:colOff>
      <xdr:row>85</xdr:row>
      <xdr:rowOff>100712</xdr:rowOff>
    </xdr:to>
    <xdr:sp macro="" textlink="">
      <xdr:nvSpPr>
        <xdr:cNvPr id="367" name="楕円 366">
          <a:extLst>
            <a:ext uri="{FF2B5EF4-FFF2-40B4-BE49-F238E27FC236}">
              <a16:creationId xmlns:a16="http://schemas.microsoft.com/office/drawing/2014/main" id="{87F47447-5E1F-4B17-8270-4D79CD7418F8}"/>
            </a:ext>
          </a:extLst>
        </xdr:cNvPr>
        <xdr:cNvSpPr/>
      </xdr:nvSpPr>
      <xdr:spPr>
        <a:xfrm>
          <a:off x="69215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49912</xdr:rowOff>
    </xdr:from>
    <xdr:to>
      <xdr:col>41</xdr:col>
      <xdr:colOff>50800</xdr:colOff>
      <xdr:row>85</xdr:row>
      <xdr:rowOff>52578</xdr:rowOff>
    </xdr:to>
    <xdr:cxnSp macro="">
      <xdr:nvCxnSpPr>
        <xdr:cNvPr id="368" name="直線コネクタ 367">
          <a:extLst>
            <a:ext uri="{FF2B5EF4-FFF2-40B4-BE49-F238E27FC236}">
              <a16:creationId xmlns:a16="http://schemas.microsoft.com/office/drawing/2014/main" id="{C2BEB6F9-70C0-4773-9573-5185F4A688C2}"/>
            </a:ext>
          </a:extLst>
        </xdr:cNvPr>
        <xdr:cNvCxnSpPr/>
      </xdr:nvCxnSpPr>
      <xdr:spPr>
        <a:xfrm>
          <a:off x="6972300" y="1462316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id="{3EF58819-48B4-4F43-B44E-2FD8E8258A5F}"/>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A0966BE4-6AA3-4735-BD47-E30BB50F386C}"/>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id="{243C57C9-A5A8-434D-88DC-CFE48998FB59}"/>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id="{0CEC85F7-502F-427F-A4C5-DAED28D60FCA}"/>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88789</xdr:rowOff>
    </xdr:from>
    <xdr:ext cx="469744" cy="259045"/>
    <xdr:sp macro="" textlink="">
      <xdr:nvSpPr>
        <xdr:cNvPr id="373" name="n_1mainValue【公営住宅】&#10;一人当たり面積">
          <a:extLst>
            <a:ext uri="{FF2B5EF4-FFF2-40B4-BE49-F238E27FC236}">
              <a16:creationId xmlns:a16="http://schemas.microsoft.com/office/drawing/2014/main" id="{A36264C1-B5D7-4FC7-9EF6-3C32ADE7A942}"/>
            </a:ext>
          </a:extLst>
        </xdr:cNvPr>
        <xdr:cNvSpPr txBox="1"/>
      </xdr:nvSpPr>
      <xdr:spPr>
        <a:xfrm>
          <a:off x="9391727"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90885</xdr:rowOff>
    </xdr:from>
    <xdr:ext cx="469744" cy="259045"/>
    <xdr:sp macro="" textlink="">
      <xdr:nvSpPr>
        <xdr:cNvPr id="374" name="n_2mainValue【公営住宅】&#10;一人当たり面積">
          <a:extLst>
            <a:ext uri="{FF2B5EF4-FFF2-40B4-BE49-F238E27FC236}">
              <a16:creationId xmlns:a16="http://schemas.microsoft.com/office/drawing/2014/main" id="{E53E9F1B-EC05-4945-9F7F-34503A967036}"/>
            </a:ext>
          </a:extLst>
        </xdr:cNvPr>
        <xdr:cNvSpPr txBox="1"/>
      </xdr:nvSpPr>
      <xdr:spPr>
        <a:xfrm>
          <a:off x="8515427" y="1466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94505</xdr:rowOff>
    </xdr:from>
    <xdr:ext cx="469744" cy="259045"/>
    <xdr:sp macro="" textlink="">
      <xdr:nvSpPr>
        <xdr:cNvPr id="375" name="n_3mainValue【公営住宅】&#10;一人当たり面積">
          <a:extLst>
            <a:ext uri="{FF2B5EF4-FFF2-40B4-BE49-F238E27FC236}">
              <a16:creationId xmlns:a16="http://schemas.microsoft.com/office/drawing/2014/main" id="{8372447E-8E75-48FB-AADE-570C35CAEE62}"/>
            </a:ext>
          </a:extLst>
        </xdr:cNvPr>
        <xdr:cNvSpPr txBox="1"/>
      </xdr:nvSpPr>
      <xdr:spPr>
        <a:xfrm>
          <a:off x="7626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91839</xdr:rowOff>
    </xdr:from>
    <xdr:ext cx="469744" cy="259045"/>
    <xdr:sp macro="" textlink="">
      <xdr:nvSpPr>
        <xdr:cNvPr id="376" name="n_4mainValue【公営住宅】&#10;一人当たり面積">
          <a:extLst>
            <a:ext uri="{FF2B5EF4-FFF2-40B4-BE49-F238E27FC236}">
              <a16:creationId xmlns:a16="http://schemas.microsoft.com/office/drawing/2014/main" id="{9B534B0A-3C06-4622-8229-FDE92BC2061A}"/>
            </a:ext>
          </a:extLst>
        </xdr:cNvPr>
        <xdr:cNvSpPr txBox="1"/>
      </xdr:nvSpPr>
      <xdr:spPr>
        <a:xfrm>
          <a:off x="6737427" y="146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1DB81E9-840A-4FB4-8FDF-DD27D3710E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B4AA846D-E365-49E5-8085-3B2E15D188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4FEB81A9-81DE-44B9-865A-95B0D144D7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7399A9C-12BA-4B74-89FB-DBD4BBEA0E5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CA231437-3839-4A4B-BD63-58BA996C7B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A7C4484-E181-46C4-BC76-1C542572C7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45653CA-D24C-4F8A-A7F3-01C02DD5B8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3366586-E3FA-4DBD-8B1C-03CA84CBF97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92F89A72-E902-488B-83E1-2558C054C30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DB2E6CB3-92EE-4939-94CE-06F841F74A5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E499895F-DCEE-48A5-BDE7-7A91305CAC7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53D613D1-51C1-494E-B800-69E0D8AC609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8F428EE8-47D7-435E-A99A-73228F781E9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87DDBB64-A394-4174-AE42-D40704573F9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C46EA423-58BD-4746-A30A-BB54306328A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2165DF91-407E-4ADF-BB93-992ED39AA84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1AEC9DA9-95B7-44C3-8C9F-C9D55216A65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1BCAF272-34AF-4D7C-AE40-4009AD5861A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2CB4E6F0-0630-4378-8084-6D8169D32CD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11C4E85D-5938-434D-91F4-A0E22F03FC5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DCF019C9-C038-49AD-9D2C-F2DE54DB877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6360118-2373-4475-9CB3-721E12A3163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6B2BA30D-BDA2-438A-A5B9-5C3071D1ADC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7D421BA8-08D7-490A-9D6A-4E85D45C534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1D192026-BCCA-430E-A32D-0EF8192D15B0}"/>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63BDD745-0369-42DC-995D-013F95758F42}"/>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35FBF210-5A87-434B-A6B8-817D409F319C}"/>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B9A3CBFD-58AE-4AD3-A973-81D5C9C59158}"/>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9360647E-D6EB-486C-BB3A-9913D1EC9254}"/>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C4D81FC5-8C26-465A-A0C5-583FBC97606D}"/>
            </a:ext>
          </a:extLst>
        </xdr:cNvPr>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3B64BB8A-257F-44E0-8727-9906A23EAABA}"/>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a:extLst>
            <a:ext uri="{FF2B5EF4-FFF2-40B4-BE49-F238E27FC236}">
              <a16:creationId xmlns:a16="http://schemas.microsoft.com/office/drawing/2014/main" id="{4455DE6C-3482-4F85-B9E9-93B15347DE04}"/>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a:extLst>
            <a:ext uri="{FF2B5EF4-FFF2-40B4-BE49-F238E27FC236}">
              <a16:creationId xmlns:a16="http://schemas.microsoft.com/office/drawing/2014/main" id="{B127FEC8-3A97-4569-8FD6-0D8CEE8C7A12}"/>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a:extLst>
            <a:ext uri="{FF2B5EF4-FFF2-40B4-BE49-F238E27FC236}">
              <a16:creationId xmlns:a16="http://schemas.microsoft.com/office/drawing/2014/main" id="{FA8FA354-0565-4529-A75B-1513EBF0EEA2}"/>
            </a:ext>
          </a:extLst>
        </xdr:cNvPr>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a:extLst>
            <a:ext uri="{FF2B5EF4-FFF2-40B4-BE49-F238E27FC236}">
              <a16:creationId xmlns:a16="http://schemas.microsoft.com/office/drawing/2014/main" id="{321ACDFB-EA1E-4289-A17E-9283C4AE6161}"/>
            </a:ext>
          </a:extLst>
        </xdr:cNvPr>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3FCE222-2334-4B72-A5EB-4CECAD6828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667A152-6AB7-4F74-8F2B-F5E26A91BB6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8F968E9-00EB-48E7-89A1-F1CBD94DEB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4F077EC-8CE1-4DF4-AB27-26D3D01225A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38E2467-3A38-4D87-8426-9C6AF2395B5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17" name="楕円 416">
          <a:extLst>
            <a:ext uri="{FF2B5EF4-FFF2-40B4-BE49-F238E27FC236}">
              <a16:creationId xmlns:a16="http://schemas.microsoft.com/office/drawing/2014/main" id="{FD22E17C-AFE3-4516-9270-820D12253301}"/>
            </a:ext>
          </a:extLst>
        </xdr:cNvPr>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96DE2AA5-8C6E-405A-8651-A49D204F980B}"/>
            </a:ext>
          </a:extLst>
        </xdr:cNvPr>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6350</xdr:rowOff>
    </xdr:from>
    <xdr:to>
      <xdr:col>20</xdr:col>
      <xdr:colOff>38100</xdr:colOff>
      <xdr:row>104</xdr:row>
      <xdr:rowOff>107950</xdr:rowOff>
    </xdr:to>
    <xdr:sp macro="" textlink="">
      <xdr:nvSpPr>
        <xdr:cNvPr id="419" name="楕円 418">
          <a:extLst>
            <a:ext uri="{FF2B5EF4-FFF2-40B4-BE49-F238E27FC236}">
              <a16:creationId xmlns:a16="http://schemas.microsoft.com/office/drawing/2014/main" id="{AF8428CF-CBCC-4C48-B93B-C921585A74C8}"/>
            </a:ext>
          </a:extLst>
        </xdr:cNvPr>
        <xdr:cNvSpPr/>
      </xdr:nvSpPr>
      <xdr:spPr>
        <a:xfrm>
          <a:off x="3746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57150</xdr:rowOff>
    </xdr:from>
    <xdr:to>
      <xdr:col>24</xdr:col>
      <xdr:colOff>63500</xdr:colOff>
      <xdr:row>104</xdr:row>
      <xdr:rowOff>91439</xdr:rowOff>
    </xdr:to>
    <xdr:cxnSp macro="">
      <xdr:nvCxnSpPr>
        <xdr:cNvPr id="420" name="直線コネクタ 419">
          <a:extLst>
            <a:ext uri="{FF2B5EF4-FFF2-40B4-BE49-F238E27FC236}">
              <a16:creationId xmlns:a16="http://schemas.microsoft.com/office/drawing/2014/main" id="{05067A0D-C14C-46B1-8F43-0BC4B703CE32}"/>
            </a:ext>
          </a:extLst>
        </xdr:cNvPr>
        <xdr:cNvCxnSpPr/>
      </xdr:nvCxnSpPr>
      <xdr:spPr>
        <a:xfrm>
          <a:off x="3797300" y="178879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421" name="楕円 420">
          <a:extLst>
            <a:ext uri="{FF2B5EF4-FFF2-40B4-BE49-F238E27FC236}">
              <a16:creationId xmlns:a16="http://schemas.microsoft.com/office/drawing/2014/main" id="{ACAE496B-3051-498C-B1C3-677DF14AB4BA}"/>
            </a:ext>
          </a:extLst>
        </xdr:cNvPr>
        <xdr:cNvSpPr/>
      </xdr:nvSpPr>
      <xdr:spPr>
        <a:xfrm>
          <a:off x="2857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22861</xdr:rowOff>
    </xdr:from>
    <xdr:to>
      <xdr:col>19</xdr:col>
      <xdr:colOff>177800</xdr:colOff>
      <xdr:row>104</xdr:row>
      <xdr:rowOff>57150</xdr:rowOff>
    </xdr:to>
    <xdr:cxnSp macro="">
      <xdr:nvCxnSpPr>
        <xdr:cNvPr id="422" name="直線コネクタ 421">
          <a:extLst>
            <a:ext uri="{FF2B5EF4-FFF2-40B4-BE49-F238E27FC236}">
              <a16:creationId xmlns:a16="http://schemas.microsoft.com/office/drawing/2014/main" id="{7AB781DC-A636-4410-B8CF-D037C5779D0C}"/>
            </a:ext>
          </a:extLst>
        </xdr:cNvPr>
        <xdr:cNvCxnSpPr/>
      </xdr:nvCxnSpPr>
      <xdr:spPr>
        <a:xfrm>
          <a:off x="2908300" y="17853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107314</xdr:rowOff>
    </xdr:from>
    <xdr:to>
      <xdr:col>10</xdr:col>
      <xdr:colOff>165100</xdr:colOff>
      <xdr:row>104</xdr:row>
      <xdr:rowOff>37464</xdr:rowOff>
    </xdr:to>
    <xdr:sp macro="" textlink="">
      <xdr:nvSpPr>
        <xdr:cNvPr id="423" name="楕円 422">
          <a:extLst>
            <a:ext uri="{FF2B5EF4-FFF2-40B4-BE49-F238E27FC236}">
              <a16:creationId xmlns:a16="http://schemas.microsoft.com/office/drawing/2014/main" id="{E561C737-7496-4288-B0C9-085B3A73931F}"/>
            </a:ext>
          </a:extLst>
        </xdr:cNvPr>
        <xdr:cNvSpPr/>
      </xdr:nvSpPr>
      <xdr:spPr>
        <a:xfrm>
          <a:off x="1968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158114</xdr:rowOff>
    </xdr:from>
    <xdr:to>
      <xdr:col>15</xdr:col>
      <xdr:colOff>50800</xdr:colOff>
      <xdr:row>104</xdr:row>
      <xdr:rowOff>22861</xdr:rowOff>
    </xdr:to>
    <xdr:cxnSp macro="">
      <xdr:nvCxnSpPr>
        <xdr:cNvPr id="424" name="直線コネクタ 423">
          <a:extLst>
            <a:ext uri="{FF2B5EF4-FFF2-40B4-BE49-F238E27FC236}">
              <a16:creationId xmlns:a16="http://schemas.microsoft.com/office/drawing/2014/main" id="{0677D615-2250-4E2B-8162-43A4EF4449DE}"/>
            </a:ext>
          </a:extLst>
        </xdr:cNvPr>
        <xdr:cNvCxnSpPr/>
      </xdr:nvCxnSpPr>
      <xdr:spPr>
        <a:xfrm>
          <a:off x="2019300" y="178174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73025</xdr:rowOff>
    </xdr:from>
    <xdr:to>
      <xdr:col>6</xdr:col>
      <xdr:colOff>38100</xdr:colOff>
      <xdr:row>104</xdr:row>
      <xdr:rowOff>3175</xdr:rowOff>
    </xdr:to>
    <xdr:sp macro="" textlink="">
      <xdr:nvSpPr>
        <xdr:cNvPr id="425" name="楕円 424">
          <a:extLst>
            <a:ext uri="{FF2B5EF4-FFF2-40B4-BE49-F238E27FC236}">
              <a16:creationId xmlns:a16="http://schemas.microsoft.com/office/drawing/2014/main" id="{66D78CBB-2787-4B1F-BF4C-1C91752A68F4}"/>
            </a:ext>
          </a:extLst>
        </xdr:cNvPr>
        <xdr:cNvSpPr/>
      </xdr:nvSpPr>
      <xdr:spPr>
        <a:xfrm>
          <a:off x="1079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123825</xdr:rowOff>
    </xdr:from>
    <xdr:to>
      <xdr:col>10</xdr:col>
      <xdr:colOff>114300</xdr:colOff>
      <xdr:row>103</xdr:row>
      <xdr:rowOff>158114</xdr:rowOff>
    </xdr:to>
    <xdr:cxnSp macro="">
      <xdr:nvCxnSpPr>
        <xdr:cNvPr id="426" name="直線コネクタ 425">
          <a:extLst>
            <a:ext uri="{FF2B5EF4-FFF2-40B4-BE49-F238E27FC236}">
              <a16:creationId xmlns:a16="http://schemas.microsoft.com/office/drawing/2014/main" id="{FE4CFBAD-DC24-4A39-A177-A392586BA159}"/>
            </a:ext>
          </a:extLst>
        </xdr:cNvPr>
        <xdr:cNvCxnSpPr/>
      </xdr:nvCxnSpPr>
      <xdr:spPr>
        <a:xfrm>
          <a:off x="1130300" y="17783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a:extLst>
            <a:ext uri="{FF2B5EF4-FFF2-40B4-BE49-F238E27FC236}">
              <a16:creationId xmlns:a16="http://schemas.microsoft.com/office/drawing/2014/main" id="{D70EA61E-09E7-4249-80D5-9A177AC014E5}"/>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28" name="n_2aveValue【港湾・漁港】&#10;有形固定資産減価償却率">
          <a:extLst>
            <a:ext uri="{FF2B5EF4-FFF2-40B4-BE49-F238E27FC236}">
              <a16:creationId xmlns:a16="http://schemas.microsoft.com/office/drawing/2014/main" id="{67CB18C7-56B7-4D06-A981-AAF2ECBB47E4}"/>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a:extLst>
            <a:ext uri="{FF2B5EF4-FFF2-40B4-BE49-F238E27FC236}">
              <a16:creationId xmlns:a16="http://schemas.microsoft.com/office/drawing/2014/main" id="{92D4C33A-3000-4CDC-9CEA-1F2687F34871}"/>
            </a:ext>
          </a:extLst>
        </xdr:cNvPr>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30" name="n_4aveValue【港湾・漁港】&#10;有形固定資産減価償却率">
          <a:extLst>
            <a:ext uri="{FF2B5EF4-FFF2-40B4-BE49-F238E27FC236}">
              <a16:creationId xmlns:a16="http://schemas.microsoft.com/office/drawing/2014/main" id="{271F6483-1420-4454-A1D1-0E64DF52718A}"/>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124477</xdr:rowOff>
    </xdr:from>
    <xdr:ext cx="405111" cy="259045"/>
    <xdr:sp macro="" textlink="">
      <xdr:nvSpPr>
        <xdr:cNvPr id="431" name="n_1mainValue【港湾・漁港】&#10;有形固定資産減価償却率">
          <a:extLst>
            <a:ext uri="{FF2B5EF4-FFF2-40B4-BE49-F238E27FC236}">
              <a16:creationId xmlns:a16="http://schemas.microsoft.com/office/drawing/2014/main" id="{BF987E90-9FB9-4269-BCCC-034FA831ED2E}"/>
            </a:ext>
          </a:extLst>
        </xdr:cNvPr>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432" name="n_2mainValue【港湾・漁港】&#10;有形固定資産減価償却率">
          <a:extLst>
            <a:ext uri="{FF2B5EF4-FFF2-40B4-BE49-F238E27FC236}">
              <a16:creationId xmlns:a16="http://schemas.microsoft.com/office/drawing/2014/main" id="{1DF1C5C9-181D-46A3-848B-EAA1953E1C99}"/>
            </a:ext>
          </a:extLst>
        </xdr:cNvPr>
        <xdr:cNvSpPr txBox="1"/>
      </xdr:nvSpPr>
      <xdr:spPr>
        <a:xfrm>
          <a:off x="2705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53991</xdr:rowOff>
    </xdr:from>
    <xdr:ext cx="405111" cy="259045"/>
    <xdr:sp macro="" textlink="">
      <xdr:nvSpPr>
        <xdr:cNvPr id="433" name="n_3mainValue【港湾・漁港】&#10;有形固定資産減価償却率">
          <a:extLst>
            <a:ext uri="{FF2B5EF4-FFF2-40B4-BE49-F238E27FC236}">
              <a16:creationId xmlns:a16="http://schemas.microsoft.com/office/drawing/2014/main" id="{11AB0408-40D6-48FE-A844-322A69FA9E91}"/>
            </a:ext>
          </a:extLst>
        </xdr:cNvPr>
        <xdr:cNvSpPr txBox="1"/>
      </xdr:nvSpPr>
      <xdr:spPr>
        <a:xfrm>
          <a:off x="1816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165752</xdr:rowOff>
    </xdr:from>
    <xdr:ext cx="405111" cy="259045"/>
    <xdr:sp macro="" textlink="">
      <xdr:nvSpPr>
        <xdr:cNvPr id="434" name="n_4mainValue【港湾・漁港】&#10;有形固定資産減価償却率">
          <a:extLst>
            <a:ext uri="{FF2B5EF4-FFF2-40B4-BE49-F238E27FC236}">
              <a16:creationId xmlns:a16="http://schemas.microsoft.com/office/drawing/2014/main" id="{2DCE4E65-A4B7-4F6F-ACDB-27C466F0FFAE}"/>
            </a:ext>
          </a:extLst>
        </xdr:cNvPr>
        <xdr:cNvSpPr txBox="1"/>
      </xdr:nvSpPr>
      <xdr:spPr>
        <a:xfrm>
          <a:off x="9277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5BEF569C-3E48-4A8E-8536-2674F16B57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C0EAA3FD-EAB8-4383-8E28-860CDCFBEF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A402EB07-F080-4D99-944D-9D3CD9E51B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304A4FFA-6DBC-427A-AB03-49E2BFFD52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A4B28BD3-F6E7-4BA1-99AA-824BEEA7DA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5FD61308-3F2D-4495-937D-E5551DD8B7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AA6A3190-3020-4D45-9FC8-5437F06E91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7D2A1F35-D107-456A-A31C-F07321C55E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D1476E01-9146-40F4-987D-4905E01B6B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DA491232-FAB4-4F4C-95B7-E0E0A302F82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A5E4606F-C901-4437-B491-738C8FB34B3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154623CB-42C8-48E9-A077-A0107E885A59}"/>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79A21FC8-4ECE-40E2-AACE-FA12AC2CC5F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93A630A3-26D9-4D37-8F81-3355E7D9B4E9}"/>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9B991A0B-A3C1-4B96-A4C2-0D992B024BB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7E969991-2893-4B29-BA7B-294BC2A0523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1554EA9D-AE2D-4CD3-9DE5-C05B6C9D68D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B1241D97-183F-47A2-81E0-61A088CEFF81}"/>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3F5F430C-AB32-4E07-AAD3-A2E1E496805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29E0308B-AC1D-4CC9-8A13-6BED5ADFB2E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F5C57BF5-0D54-477A-AA68-5C42A0F1A93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D468F989-6E7F-4056-8048-B754BD2F4CD0}"/>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4A2B553E-2C89-44A5-B8BA-FD4697BE5C0E}"/>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5FF2496A-5D7F-40C0-94CF-0E138118738A}"/>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1B091F84-A0C9-4E80-9651-DEBEE2BCBCB6}"/>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20E47C78-833D-46AD-A960-E5695EFAD7DA}"/>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AFAFDC5-2B69-4B6F-8840-6162DC8C0133}"/>
            </a:ext>
          </a:extLst>
        </xdr:cNvPr>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C3C30C5D-2FCA-4348-AC2E-AFB3284C1C9B}"/>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a:extLst>
            <a:ext uri="{FF2B5EF4-FFF2-40B4-BE49-F238E27FC236}">
              <a16:creationId xmlns:a16="http://schemas.microsoft.com/office/drawing/2014/main" id="{ABA78EDB-1A3F-440F-BD55-AAFC4169252D}"/>
            </a:ext>
          </a:extLst>
        </xdr:cNvPr>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a:extLst>
            <a:ext uri="{FF2B5EF4-FFF2-40B4-BE49-F238E27FC236}">
              <a16:creationId xmlns:a16="http://schemas.microsoft.com/office/drawing/2014/main" id="{CD299C64-314D-4FB6-B7DA-4E0D681AB562}"/>
            </a:ext>
          </a:extLst>
        </xdr:cNvPr>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a:extLst>
            <a:ext uri="{FF2B5EF4-FFF2-40B4-BE49-F238E27FC236}">
              <a16:creationId xmlns:a16="http://schemas.microsoft.com/office/drawing/2014/main" id="{D31DA700-32C7-4C85-94C5-A53C9425DD2D}"/>
            </a:ext>
          </a:extLst>
        </xdr:cNvPr>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a:extLst>
            <a:ext uri="{FF2B5EF4-FFF2-40B4-BE49-F238E27FC236}">
              <a16:creationId xmlns:a16="http://schemas.microsoft.com/office/drawing/2014/main" id="{883F5444-15EA-4391-8E86-BCBDB6D86F74}"/>
            </a:ext>
          </a:extLst>
        </xdr:cNvPr>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0A1EE85-6160-428E-B51A-16D44B3581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39EAB044-A716-47AA-88A1-96504246305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37CEDA0-C62F-41AE-AA90-23A6ECEE05F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9E1AAA9-75AD-446A-819A-7EEC7774420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361DA95-8F0D-4F5C-9958-DEA68706B1A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167979</xdr:rowOff>
    </xdr:from>
    <xdr:to>
      <xdr:col>55</xdr:col>
      <xdr:colOff>50800</xdr:colOff>
      <xdr:row>108</xdr:row>
      <xdr:rowOff>98129</xdr:rowOff>
    </xdr:to>
    <xdr:sp macro="" textlink="">
      <xdr:nvSpPr>
        <xdr:cNvPr id="472" name="楕円 471">
          <a:extLst>
            <a:ext uri="{FF2B5EF4-FFF2-40B4-BE49-F238E27FC236}">
              <a16:creationId xmlns:a16="http://schemas.microsoft.com/office/drawing/2014/main" id="{DC70BFFE-DC8C-4194-87E9-096FD582DF21}"/>
            </a:ext>
          </a:extLst>
        </xdr:cNvPr>
        <xdr:cNvSpPr/>
      </xdr:nvSpPr>
      <xdr:spPr>
        <a:xfrm>
          <a:off x="10426700" y="185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82906</xdr:rowOff>
    </xdr:from>
    <xdr:ext cx="534377" cy="259045"/>
    <xdr:sp macro="" textlink="">
      <xdr:nvSpPr>
        <xdr:cNvPr id="473" name="【港湾・漁港】&#10;一人当たり有形固定資産（償却資産）額該当値テキスト">
          <a:extLst>
            <a:ext uri="{FF2B5EF4-FFF2-40B4-BE49-F238E27FC236}">
              <a16:creationId xmlns:a16="http://schemas.microsoft.com/office/drawing/2014/main" id="{2ECC138E-A2C3-4315-8873-28688A520004}"/>
            </a:ext>
          </a:extLst>
        </xdr:cNvPr>
        <xdr:cNvSpPr txBox="1"/>
      </xdr:nvSpPr>
      <xdr:spPr>
        <a:xfrm>
          <a:off x="10515600" y="1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167881</xdr:rowOff>
    </xdr:from>
    <xdr:to>
      <xdr:col>50</xdr:col>
      <xdr:colOff>165100</xdr:colOff>
      <xdr:row>108</xdr:row>
      <xdr:rowOff>98031</xdr:rowOff>
    </xdr:to>
    <xdr:sp macro="" textlink="">
      <xdr:nvSpPr>
        <xdr:cNvPr id="474" name="楕円 473">
          <a:extLst>
            <a:ext uri="{FF2B5EF4-FFF2-40B4-BE49-F238E27FC236}">
              <a16:creationId xmlns:a16="http://schemas.microsoft.com/office/drawing/2014/main" id="{D93AA2FC-03E6-46AE-80E8-D3CC02F2046E}"/>
            </a:ext>
          </a:extLst>
        </xdr:cNvPr>
        <xdr:cNvSpPr/>
      </xdr:nvSpPr>
      <xdr:spPr>
        <a:xfrm>
          <a:off x="9588500" y="185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47231</xdr:rowOff>
    </xdr:from>
    <xdr:to>
      <xdr:col>55</xdr:col>
      <xdr:colOff>0</xdr:colOff>
      <xdr:row>108</xdr:row>
      <xdr:rowOff>47329</xdr:rowOff>
    </xdr:to>
    <xdr:cxnSp macro="">
      <xdr:nvCxnSpPr>
        <xdr:cNvPr id="475" name="直線コネクタ 474">
          <a:extLst>
            <a:ext uri="{FF2B5EF4-FFF2-40B4-BE49-F238E27FC236}">
              <a16:creationId xmlns:a16="http://schemas.microsoft.com/office/drawing/2014/main" id="{BEBD2E05-179F-49CF-8337-7EC80EE8C58C}"/>
            </a:ext>
          </a:extLst>
        </xdr:cNvPr>
        <xdr:cNvCxnSpPr/>
      </xdr:nvCxnSpPr>
      <xdr:spPr>
        <a:xfrm>
          <a:off x="9639300" y="18563831"/>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168134</xdr:rowOff>
    </xdr:from>
    <xdr:to>
      <xdr:col>46</xdr:col>
      <xdr:colOff>38100</xdr:colOff>
      <xdr:row>108</xdr:row>
      <xdr:rowOff>98284</xdr:rowOff>
    </xdr:to>
    <xdr:sp macro="" textlink="">
      <xdr:nvSpPr>
        <xdr:cNvPr id="476" name="楕円 475">
          <a:extLst>
            <a:ext uri="{FF2B5EF4-FFF2-40B4-BE49-F238E27FC236}">
              <a16:creationId xmlns:a16="http://schemas.microsoft.com/office/drawing/2014/main" id="{658DEA8D-D292-4BA7-B699-013F851F2EC2}"/>
            </a:ext>
          </a:extLst>
        </xdr:cNvPr>
        <xdr:cNvSpPr/>
      </xdr:nvSpPr>
      <xdr:spPr>
        <a:xfrm>
          <a:off x="8699500" y="185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47231</xdr:rowOff>
    </xdr:from>
    <xdr:to>
      <xdr:col>50</xdr:col>
      <xdr:colOff>114300</xdr:colOff>
      <xdr:row>108</xdr:row>
      <xdr:rowOff>47484</xdr:rowOff>
    </xdr:to>
    <xdr:cxnSp macro="">
      <xdr:nvCxnSpPr>
        <xdr:cNvPr id="477" name="直線コネクタ 476">
          <a:extLst>
            <a:ext uri="{FF2B5EF4-FFF2-40B4-BE49-F238E27FC236}">
              <a16:creationId xmlns:a16="http://schemas.microsoft.com/office/drawing/2014/main" id="{A63647A4-899E-4655-BFD8-55A4D13EA180}"/>
            </a:ext>
          </a:extLst>
        </xdr:cNvPr>
        <xdr:cNvCxnSpPr/>
      </xdr:nvCxnSpPr>
      <xdr:spPr>
        <a:xfrm flipV="1">
          <a:off x="8750300" y="18563831"/>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168566</xdr:rowOff>
    </xdr:from>
    <xdr:to>
      <xdr:col>41</xdr:col>
      <xdr:colOff>101600</xdr:colOff>
      <xdr:row>108</xdr:row>
      <xdr:rowOff>98716</xdr:rowOff>
    </xdr:to>
    <xdr:sp macro="" textlink="">
      <xdr:nvSpPr>
        <xdr:cNvPr id="478" name="楕円 477">
          <a:extLst>
            <a:ext uri="{FF2B5EF4-FFF2-40B4-BE49-F238E27FC236}">
              <a16:creationId xmlns:a16="http://schemas.microsoft.com/office/drawing/2014/main" id="{38C11BCC-ECAB-4665-ACB7-6E301AEE68D2}"/>
            </a:ext>
          </a:extLst>
        </xdr:cNvPr>
        <xdr:cNvSpPr/>
      </xdr:nvSpPr>
      <xdr:spPr>
        <a:xfrm>
          <a:off x="7810500" y="185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47484</xdr:rowOff>
    </xdr:from>
    <xdr:to>
      <xdr:col>45</xdr:col>
      <xdr:colOff>177800</xdr:colOff>
      <xdr:row>108</xdr:row>
      <xdr:rowOff>47916</xdr:rowOff>
    </xdr:to>
    <xdr:cxnSp macro="">
      <xdr:nvCxnSpPr>
        <xdr:cNvPr id="479" name="直線コネクタ 478">
          <a:extLst>
            <a:ext uri="{FF2B5EF4-FFF2-40B4-BE49-F238E27FC236}">
              <a16:creationId xmlns:a16="http://schemas.microsoft.com/office/drawing/2014/main" id="{9CDCD656-8F31-4E6F-A56D-50FDAAF19DEE}"/>
            </a:ext>
          </a:extLst>
        </xdr:cNvPr>
        <xdr:cNvCxnSpPr/>
      </xdr:nvCxnSpPr>
      <xdr:spPr>
        <a:xfrm flipV="1">
          <a:off x="7861300" y="18564084"/>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168250</xdr:rowOff>
    </xdr:from>
    <xdr:to>
      <xdr:col>36</xdr:col>
      <xdr:colOff>165100</xdr:colOff>
      <xdr:row>108</xdr:row>
      <xdr:rowOff>98400</xdr:rowOff>
    </xdr:to>
    <xdr:sp macro="" textlink="">
      <xdr:nvSpPr>
        <xdr:cNvPr id="480" name="楕円 479">
          <a:extLst>
            <a:ext uri="{FF2B5EF4-FFF2-40B4-BE49-F238E27FC236}">
              <a16:creationId xmlns:a16="http://schemas.microsoft.com/office/drawing/2014/main" id="{D491D663-BAB0-44CA-B1B4-FDACDD35085F}"/>
            </a:ext>
          </a:extLst>
        </xdr:cNvPr>
        <xdr:cNvSpPr/>
      </xdr:nvSpPr>
      <xdr:spPr>
        <a:xfrm>
          <a:off x="6921500" y="185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47600</xdr:rowOff>
    </xdr:from>
    <xdr:to>
      <xdr:col>41</xdr:col>
      <xdr:colOff>50800</xdr:colOff>
      <xdr:row>108</xdr:row>
      <xdr:rowOff>47916</xdr:rowOff>
    </xdr:to>
    <xdr:cxnSp macro="">
      <xdr:nvCxnSpPr>
        <xdr:cNvPr id="481" name="直線コネクタ 480">
          <a:extLst>
            <a:ext uri="{FF2B5EF4-FFF2-40B4-BE49-F238E27FC236}">
              <a16:creationId xmlns:a16="http://schemas.microsoft.com/office/drawing/2014/main" id="{A2800BE1-1FAA-41DB-9734-5F8016B548B7}"/>
            </a:ext>
          </a:extLst>
        </xdr:cNvPr>
        <xdr:cNvCxnSpPr/>
      </xdr:nvCxnSpPr>
      <xdr:spPr>
        <a:xfrm>
          <a:off x="6972300" y="18564200"/>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50105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C7A63BBD-6F03-46A3-999B-BA1F6DA8834E}"/>
            </a:ext>
          </a:extLst>
        </xdr:cNvPr>
        <xdr:cNvSpPr txBox="1"/>
      </xdr:nvSpPr>
      <xdr:spPr>
        <a:xfrm>
          <a:off x="93270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53168</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4115937E-C4DD-478B-813C-F477D4645726}"/>
            </a:ext>
          </a:extLst>
        </xdr:cNvPr>
        <xdr:cNvSpPr txBox="1"/>
      </xdr:nvSpPr>
      <xdr:spPr>
        <a:xfrm>
          <a:off x="8450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55627</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2E0421FA-E512-447F-B815-303654929432}"/>
            </a:ext>
          </a:extLst>
        </xdr:cNvPr>
        <xdr:cNvSpPr txBox="1"/>
      </xdr:nvSpPr>
      <xdr:spPr>
        <a:xfrm>
          <a:off x="7561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579860DE-4059-4AE8-BE38-8E1BB56F7018}"/>
            </a:ext>
          </a:extLst>
        </xdr:cNvPr>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89158</xdr:rowOff>
    </xdr:from>
    <xdr:ext cx="534377" cy="259045"/>
    <xdr:sp macro="" textlink="">
      <xdr:nvSpPr>
        <xdr:cNvPr id="486" name="n_1mainValue【港湾・漁港】&#10;一人当たり有形固定資産（償却資産）額">
          <a:extLst>
            <a:ext uri="{FF2B5EF4-FFF2-40B4-BE49-F238E27FC236}">
              <a16:creationId xmlns:a16="http://schemas.microsoft.com/office/drawing/2014/main" id="{F460E77F-1373-4ECD-BF2B-E215EF00FB5D}"/>
            </a:ext>
          </a:extLst>
        </xdr:cNvPr>
        <xdr:cNvSpPr txBox="1"/>
      </xdr:nvSpPr>
      <xdr:spPr>
        <a:xfrm>
          <a:off x="9359411" y="186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89411</xdr:rowOff>
    </xdr:from>
    <xdr:ext cx="534377" cy="259045"/>
    <xdr:sp macro="" textlink="">
      <xdr:nvSpPr>
        <xdr:cNvPr id="487" name="n_2mainValue【港湾・漁港】&#10;一人当たり有形固定資産（償却資産）額">
          <a:extLst>
            <a:ext uri="{FF2B5EF4-FFF2-40B4-BE49-F238E27FC236}">
              <a16:creationId xmlns:a16="http://schemas.microsoft.com/office/drawing/2014/main" id="{8C5926D6-EF15-4543-806A-CA9B9E913428}"/>
            </a:ext>
          </a:extLst>
        </xdr:cNvPr>
        <xdr:cNvSpPr txBox="1"/>
      </xdr:nvSpPr>
      <xdr:spPr>
        <a:xfrm>
          <a:off x="8483111" y="186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89843</xdr:rowOff>
    </xdr:from>
    <xdr:ext cx="534377" cy="259045"/>
    <xdr:sp macro="" textlink="">
      <xdr:nvSpPr>
        <xdr:cNvPr id="488" name="n_3mainValue【港湾・漁港】&#10;一人当たり有形固定資産（償却資産）額">
          <a:extLst>
            <a:ext uri="{FF2B5EF4-FFF2-40B4-BE49-F238E27FC236}">
              <a16:creationId xmlns:a16="http://schemas.microsoft.com/office/drawing/2014/main" id="{A9BA20EB-218C-45D2-8A37-57ED1D0A4748}"/>
            </a:ext>
          </a:extLst>
        </xdr:cNvPr>
        <xdr:cNvSpPr txBox="1"/>
      </xdr:nvSpPr>
      <xdr:spPr>
        <a:xfrm>
          <a:off x="7594111" y="186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89527</xdr:rowOff>
    </xdr:from>
    <xdr:ext cx="534377" cy="259045"/>
    <xdr:sp macro="" textlink="">
      <xdr:nvSpPr>
        <xdr:cNvPr id="489" name="n_4mainValue【港湾・漁港】&#10;一人当たり有形固定資産（償却資産）額">
          <a:extLst>
            <a:ext uri="{FF2B5EF4-FFF2-40B4-BE49-F238E27FC236}">
              <a16:creationId xmlns:a16="http://schemas.microsoft.com/office/drawing/2014/main" id="{8185A8B6-2BD0-439B-98E5-0FEE7C1D4159}"/>
            </a:ext>
          </a:extLst>
        </xdr:cNvPr>
        <xdr:cNvSpPr txBox="1"/>
      </xdr:nvSpPr>
      <xdr:spPr>
        <a:xfrm>
          <a:off x="6705111" y="186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5054EECD-4C11-475B-A280-36B24602D18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A6E078D5-B71C-47C2-A05B-768C855ACD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E656119A-6C19-4853-934D-C1A7325CB1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3C132A87-AC68-47F7-9910-D51D6D5317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8148FAB3-88CB-4670-B0AF-4C63A33371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6FF8FFC2-C6FA-4348-ACE0-A103D10BE6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58E7F4F5-754C-4715-8462-650330368B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2F80082A-FB6A-4796-A182-D4EC789B63A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3B6A1E8-354D-4A0E-A045-86080A34C57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846BC5EB-A6F4-44BA-B34F-7D46B266DD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B499D57C-0CD3-420F-AF04-FC17A0EB0F5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78505D3F-6814-43F9-AD96-44D2A1E8DE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279C622C-B1F8-4982-8F6A-5399F23EB5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A10E36E4-84C3-42C2-B33B-3D3D297D422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4FAE5893-A28F-4A58-AD35-A93589E341A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8C1C433D-0468-4A65-8F5D-D16077179A3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D22F1693-310E-46AE-AB06-FAAAFC862E4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38C0BF3F-6772-4113-BA81-35D61AB50DE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B0F541AF-4E23-4813-A4E9-EB3F853EC4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EADF4486-2337-4070-9972-437FAE658B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9A9BD2F1-1F59-4720-8DBA-D4F969A462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F56D4E39-6566-4E7E-A069-495EB66E0C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99C2F1D0-1ECC-42FC-83B7-3A8D26BA074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925AE11-312E-4360-A5BD-C3E87695F4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DC8F0137-583E-49FC-8AEC-ACDFFCF0CC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486D9BDF-0547-4380-A928-3C3D9CA9B8AF}"/>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D86E3EF5-31AE-497B-AFB2-04A5A1FB7E3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1569C5E9-7146-4657-9CFA-385473A8F3C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5B1B8091-54EA-4524-BB2B-01B8816C634C}"/>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4796EDF7-77E3-43AE-8004-653A516EC6DB}"/>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C5AE91E6-4D40-49E7-AA83-2012302C1C94}"/>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A4B83491-23EC-4E78-AF01-4D804E8B4587}"/>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a:extLst>
            <a:ext uri="{FF2B5EF4-FFF2-40B4-BE49-F238E27FC236}">
              <a16:creationId xmlns:a16="http://schemas.microsoft.com/office/drawing/2014/main" id="{E6C4983F-A991-46D1-8BB4-ACC2084EDE2E}"/>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a:extLst>
            <a:ext uri="{FF2B5EF4-FFF2-40B4-BE49-F238E27FC236}">
              <a16:creationId xmlns:a16="http://schemas.microsoft.com/office/drawing/2014/main" id="{43E7EF56-AE92-48A3-8956-DD80EA4E32DF}"/>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a:extLst>
            <a:ext uri="{FF2B5EF4-FFF2-40B4-BE49-F238E27FC236}">
              <a16:creationId xmlns:a16="http://schemas.microsoft.com/office/drawing/2014/main" id="{70E24459-1102-40F5-B30A-C189DB786A67}"/>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a:extLst>
            <a:ext uri="{FF2B5EF4-FFF2-40B4-BE49-F238E27FC236}">
              <a16:creationId xmlns:a16="http://schemas.microsoft.com/office/drawing/2014/main" id="{3F6B214D-A460-47FE-9F1C-B5ECCBD105E4}"/>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07ECA14-60EA-4768-BD91-859B03F5BF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8ADEE0A6-5E8E-4B4B-822E-C4E6FA246E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794916E-9487-4CD5-9F6A-2613E3D8337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46FD440-7DDB-4450-88C8-6B056F5BFC9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38B4191E-40CB-48EE-8C91-D607815822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531" name="楕円 530">
          <a:extLst>
            <a:ext uri="{FF2B5EF4-FFF2-40B4-BE49-F238E27FC236}">
              <a16:creationId xmlns:a16="http://schemas.microsoft.com/office/drawing/2014/main" id="{D8DA2FB5-D651-44F6-B85F-144F006F7575}"/>
            </a:ext>
          </a:extLst>
        </xdr:cNvPr>
        <xdr:cNvSpPr/>
      </xdr:nvSpPr>
      <xdr:spPr>
        <a:xfrm>
          <a:off x="16268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23784</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73AA8298-7B32-491C-B39F-76EB0D864CAE}"/>
            </a:ext>
          </a:extLst>
        </xdr:cNvPr>
        <xdr:cNvSpPr txBox="1"/>
      </xdr:nvSpPr>
      <xdr:spPr>
        <a:xfrm>
          <a:off x="16357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123372</xdr:rowOff>
    </xdr:from>
    <xdr:to>
      <xdr:col>81</xdr:col>
      <xdr:colOff>101600</xdr:colOff>
      <xdr:row>37</xdr:row>
      <xdr:rowOff>53522</xdr:rowOff>
    </xdr:to>
    <xdr:sp macro="" textlink="">
      <xdr:nvSpPr>
        <xdr:cNvPr id="533" name="楕円 532">
          <a:extLst>
            <a:ext uri="{FF2B5EF4-FFF2-40B4-BE49-F238E27FC236}">
              <a16:creationId xmlns:a16="http://schemas.microsoft.com/office/drawing/2014/main" id="{2CF3B97C-5F81-4648-BF2E-A92D00D5A9BF}"/>
            </a:ext>
          </a:extLst>
        </xdr:cNvPr>
        <xdr:cNvSpPr/>
      </xdr:nvSpPr>
      <xdr:spPr>
        <a:xfrm>
          <a:off x="1543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2722</xdr:rowOff>
    </xdr:from>
    <xdr:to>
      <xdr:col>85</xdr:col>
      <xdr:colOff>127000</xdr:colOff>
      <xdr:row>37</xdr:row>
      <xdr:rowOff>51707</xdr:rowOff>
    </xdr:to>
    <xdr:cxnSp macro="">
      <xdr:nvCxnSpPr>
        <xdr:cNvPr id="534" name="直線コネクタ 533">
          <a:extLst>
            <a:ext uri="{FF2B5EF4-FFF2-40B4-BE49-F238E27FC236}">
              <a16:creationId xmlns:a16="http://schemas.microsoft.com/office/drawing/2014/main" id="{EE6AD72A-E61C-4000-BFD2-7755236C261A}"/>
            </a:ext>
          </a:extLst>
        </xdr:cNvPr>
        <xdr:cNvCxnSpPr/>
      </xdr:nvCxnSpPr>
      <xdr:spPr>
        <a:xfrm>
          <a:off x="15481300" y="63463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74386</xdr:rowOff>
    </xdr:from>
    <xdr:to>
      <xdr:col>76</xdr:col>
      <xdr:colOff>165100</xdr:colOff>
      <xdr:row>37</xdr:row>
      <xdr:rowOff>4536</xdr:rowOff>
    </xdr:to>
    <xdr:sp macro="" textlink="">
      <xdr:nvSpPr>
        <xdr:cNvPr id="535" name="楕円 534">
          <a:extLst>
            <a:ext uri="{FF2B5EF4-FFF2-40B4-BE49-F238E27FC236}">
              <a16:creationId xmlns:a16="http://schemas.microsoft.com/office/drawing/2014/main" id="{FBD3EDE4-8F28-4BD4-91FD-3C78ABF8EAE9}"/>
            </a:ext>
          </a:extLst>
        </xdr:cNvPr>
        <xdr:cNvSpPr/>
      </xdr:nvSpPr>
      <xdr:spPr>
        <a:xfrm>
          <a:off x="14541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125186</xdr:rowOff>
    </xdr:from>
    <xdr:to>
      <xdr:col>81</xdr:col>
      <xdr:colOff>50800</xdr:colOff>
      <xdr:row>37</xdr:row>
      <xdr:rowOff>2722</xdr:rowOff>
    </xdr:to>
    <xdr:cxnSp macro="">
      <xdr:nvCxnSpPr>
        <xdr:cNvPr id="536" name="直線コネクタ 535">
          <a:extLst>
            <a:ext uri="{FF2B5EF4-FFF2-40B4-BE49-F238E27FC236}">
              <a16:creationId xmlns:a16="http://schemas.microsoft.com/office/drawing/2014/main" id="{8C9E8541-AFA5-4AC5-87CB-BCB69651E270}"/>
            </a:ext>
          </a:extLst>
        </xdr:cNvPr>
        <xdr:cNvCxnSpPr/>
      </xdr:nvCxnSpPr>
      <xdr:spPr>
        <a:xfrm>
          <a:off x="14592300" y="62973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37" name="楕円 536">
          <a:extLst>
            <a:ext uri="{FF2B5EF4-FFF2-40B4-BE49-F238E27FC236}">
              <a16:creationId xmlns:a16="http://schemas.microsoft.com/office/drawing/2014/main" id="{53774D04-1155-4037-85DD-6F182FCE00E8}"/>
            </a:ext>
          </a:extLst>
        </xdr:cNvPr>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125186</xdr:rowOff>
    </xdr:to>
    <xdr:cxnSp macro="">
      <xdr:nvCxnSpPr>
        <xdr:cNvPr id="538" name="直線コネクタ 537">
          <a:extLst>
            <a:ext uri="{FF2B5EF4-FFF2-40B4-BE49-F238E27FC236}">
              <a16:creationId xmlns:a16="http://schemas.microsoft.com/office/drawing/2014/main" id="{7A3D25DE-9082-4FB3-A11F-0973D67B9EEB}"/>
            </a:ext>
          </a:extLst>
        </xdr:cNvPr>
        <xdr:cNvCxnSpPr/>
      </xdr:nvCxnSpPr>
      <xdr:spPr>
        <a:xfrm>
          <a:off x="13703300" y="6248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147864</xdr:rowOff>
    </xdr:from>
    <xdr:to>
      <xdr:col>67</xdr:col>
      <xdr:colOff>101600</xdr:colOff>
      <xdr:row>36</xdr:row>
      <xdr:rowOff>78014</xdr:rowOff>
    </xdr:to>
    <xdr:sp macro="" textlink="">
      <xdr:nvSpPr>
        <xdr:cNvPr id="539" name="楕円 538">
          <a:extLst>
            <a:ext uri="{FF2B5EF4-FFF2-40B4-BE49-F238E27FC236}">
              <a16:creationId xmlns:a16="http://schemas.microsoft.com/office/drawing/2014/main" id="{7C73580C-FD86-467E-8E94-EB110B92E970}"/>
            </a:ext>
          </a:extLst>
        </xdr:cNvPr>
        <xdr:cNvSpPr/>
      </xdr:nvSpPr>
      <xdr:spPr>
        <a:xfrm>
          <a:off x="12763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27214</xdr:rowOff>
    </xdr:from>
    <xdr:to>
      <xdr:col>71</xdr:col>
      <xdr:colOff>177800</xdr:colOff>
      <xdr:row>36</xdr:row>
      <xdr:rowOff>76200</xdr:rowOff>
    </xdr:to>
    <xdr:cxnSp macro="">
      <xdr:nvCxnSpPr>
        <xdr:cNvPr id="540" name="直線コネクタ 539">
          <a:extLst>
            <a:ext uri="{FF2B5EF4-FFF2-40B4-BE49-F238E27FC236}">
              <a16:creationId xmlns:a16="http://schemas.microsoft.com/office/drawing/2014/main" id="{7876DFCC-A7EE-4B7B-BEA3-103123915997}"/>
            </a:ext>
          </a:extLst>
        </xdr:cNvPr>
        <xdr:cNvCxnSpPr/>
      </xdr:nvCxnSpPr>
      <xdr:spPr>
        <a:xfrm>
          <a:off x="12814300" y="61994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C4ECF972-9221-4416-B2CA-2C5BAAABA0D6}"/>
            </a:ext>
          </a:extLst>
        </xdr:cNvPr>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DCD60934-4E8B-4784-AE60-5E295828F2E9}"/>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3A9C5F82-BF85-414C-8370-2F5C4BB24CCD}"/>
            </a:ext>
          </a:extLst>
        </xdr:cNvPr>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20C2D544-ACA2-417F-A6FC-DE81EAB2CF9F}"/>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70049</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D005ED09-0315-427E-9E0E-63DD88F8F68E}"/>
            </a:ext>
          </a:extLst>
        </xdr:cNvPr>
        <xdr:cNvSpPr txBox="1"/>
      </xdr:nvSpPr>
      <xdr:spPr>
        <a:xfrm>
          <a:off x="15266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21063</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6C3E45E8-971F-40DB-8A4C-0F9031D994A3}"/>
            </a:ext>
          </a:extLst>
        </xdr:cNvPr>
        <xdr:cNvSpPr txBox="1"/>
      </xdr:nvSpPr>
      <xdr:spPr>
        <a:xfrm>
          <a:off x="14389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D38EEB53-1F66-452E-8343-EA459F058782}"/>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94541</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9105DA57-8FE7-4A10-8F78-4BD62E83F296}"/>
            </a:ext>
          </a:extLst>
        </xdr:cNvPr>
        <xdr:cNvSpPr txBox="1"/>
      </xdr:nvSpPr>
      <xdr:spPr>
        <a:xfrm>
          <a:off x="12611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7B30616A-E16F-4C1C-86CD-C64243A000A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A24E6CAB-C35A-42CE-8ABD-285B5B694D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2DE43381-C7E5-4088-A538-4F0B5CE4B6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34BFE0C3-B85E-4245-A168-3A32E6CF18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DA341F17-3428-4ACF-8FC3-43CEFDA948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1801AF6-4368-441D-8E53-C31DAF5BE8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E69FD60E-6B51-451B-A365-F845DD65BF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3AA1F883-A37F-41EC-BE0B-29C1AD491F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39618191-FE80-46B5-914A-6F65EDA2E3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CC4E4BD0-0D83-4035-84FF-09D481142D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7D761988-F36F-48D0-BA26-24D4DBC9570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B12F23D3-00FE-40D9-874B-7983E0D07F3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0EAFD9A7-2637-48F6-AF93-C53D0ED7F62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B9445041-2390-49BA-9034-93726162482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F36F5AAD-6C29-43C3-A39D-6E798BBD13F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74368C54-497C-43B0-98A1-8A6C709FADC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0A35C187-245E-4D57-B83E-994FE2F89C5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0D1D8EB0-643B-4D5D-92E4-D2021332D1B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98DD9214-3443-47A3-B875-EFB86B1A4F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F8C639BD-9980-422B-99CC-7C76B189F5C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3AC0CB51-A669-4BCC-A1FF-AD8D5D35CA7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483BF445-88AF-4134-9462-108397AA59BB}"/>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3006C6F3-69F0-4189-8450-D1C108EC18FE}"/>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B3A1AFB2-5444-4CB3-AA4E-6F808CA0A086}"/>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9F9F1375-333E-495A-BF30-D95021387E36}"/>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24F7BB7E-BCE1-4EF7-8675-3DD9BA0A4EBC}"/>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7185DEF0-293D-43E0-8DDD-8A4057C62882}"/>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B4CE8144-6AD9-48D8-85C0-9798CC0B1B2E}"/>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a:extLst>
            <a:ext uri="{FF2B5EF4-FFF2-40B4-BE49-F238E27FC236}">
              <a16:creationId xmlns:a16="http://schemas.microsoft.com/office/drawing/2014/main" id="{3BC16D32-CB08-47E5-8C42-9BE0C860357C}"/>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a:extLst>
            <a:ext uri="{FF2B5EF4-FFF2-40B4-BE49-F238E27FC236}">
              <a16:creationId xmlns:a16="http://schemas.microsoft.com/office/drawing/2014/main" id="{2FF99750-3053-4E3B-97B8-4401F1C3E0D2}"/>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a:extLst>
            <a:ext uri="{FF2B5EF4-FFF2-40B4-BE49-F238E27FC236}">
              <a16:creationId xmlns:a16="http://schemas.microsoft.com/office/drawing/2014/main" id="{7D1339F8-8B74-4277-B070-8D0D043EC815}"/>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a:extLst>
            <a:ext uri="{FF2B5EF4-FFF2-40B4-BE49-F238E27FC236}">
              <a16:creationId xmlns:a16="http://schemas.microsoft.com/office/drawing/2014/main" id="{19BA5E07-2168-4D09-9774-F4640960E185}"/>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14128A7-43E1-4375-9784-EC3BE272F9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3E74CDE-AB1B-439F-A31A-9DCD0D1C96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EC0FC92-4234-45DA-8143-0EF89D4A59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7252AE1-DA4E-400F-A473-8FD008C80F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DE74617-EF80-43E1-8617-3458C91318B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586" name="楕円 585">
          <a:extLst>
            <a:ext uri="{FF2B5EF4-FFF2-40B4-BE49-F238E27FC236}">
              <a16:creationId xmlns:a16="http://schemas.microsoft.com/office/drawing/2014/main" id="{6372454A-A3EE-4A27-8E48-40AEFF6DB858}"/>
            </a:ext>
          </a:extLst>
        </xdr:cNvPr>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5813813C-E510-42BD-92AB-CDB3E5896D91}"/>
            </a:ext>
          </a:extLst>
        </xdr:cNvPr>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588" name="楕円 587">
          <a:extLst>
            <a:ext uri="{FF2B5EF4-FFF2-40B4-BE49-F238E27FC236}">
              <a16:creationId xmlns:a16="http://schemas.microsoft.com/office/drawing/2014/main" id="{80D89FCA-FA9E-43EE-84EE-89F4016BE1FF}"/>
            </a:ext>
          </a:extLst>
        </xdr:cNvPr>
        <xdr:cNvSpPr/>
      </xdr:nvSpPr>
      <xdr:spPr>
        <a:xfrm>
          <a:off x="21272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xdr:rowOff>
    </xdr:from>
    <xdr:to>
      <xdr:col>116</xdr:col>
      <xdr:colOff>63500</xdr:colOff>
      <xdr:row>41</xdr:row>
      <xdr:rowOff>9906</xdr:rowOff>
    </xdr:to>
    <xdr:cxnSp macro="">
      <xdr:nvCxnSpPr>
        <xdr:cNvPr id="589" name="直線コネクタ 588">
          <a:extLst>
            <a:ext uri="{FF2B5EF4-FFF2-40B4-BE49-F238E27FC236}">
              <a16:creationId xmlns:a16="http://schemas.microsoft.com/office/drawing/2014/main" id="{CE3AD76B-C181-4151-83CC-759BCDD7237C}"/>
            </a:ext>
          </a:extLst>
        </xdr:cNvPr>
        <xdr:cNvCxnSpPr/>
      </xdr:nvCxnSpPr>
      <xdr:spPr>
        <a:xfrm>
          <a:off x="21323300" y="703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132842</xdr:rowOff>
    </xdr:from>
    <xdr:to>
      <xdr:col>107</xdr:col>
      <xdr:colOff>101600</xdr:colOff>
      <xdr:row>41</xdr:row>
      <xdr:rowOff>62992</xdr:rowOff>
    </xdr:to>
    <xdr:sp macro="" textlink="">
      <xdr:nvSpPr>
        <xdr:cNvPr id="590" name="楕円 589">
          <a:extLst>
            <a:ext uri="{FF2B5EF4-FFF2-40B4-BE49-F238E27FC236}">
              <a16:creationId xmlns:a16="http://schemas.microsoft.com/office/drawing/2014/main" id="{A0A8B40B-8F0E-411F-8A9E-2C1EC3BC4FC8}"/>
            </a:ext>
          </a:extLst>
        </xdr:cNvPr>
        <xdr:cNvSpPr/>
      </xdr:nvSpPr>
      <xdr:spPr>
        <a:xfrm>
          <a:off x="20383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xdr:rowOff>
    </xdr:from>
    <xdr:to>
      <xdr:col>111</xdr:col>
      <xdr:colOff>177800</xdr:colOff>
      <xdr:row>41</xdr:row>
      <xdr:rowOff>12192</xdr:rowOff>
    </xdr:to>
    <xdr:cxnSp macro="">
      <xdr:nvCxnSpPr>
        <xdr:cNvPr id="591" name="直線コネクタ 590">
          <a:extLst>
            <a:ext uri="{FF2B5EF4-FFF2-40B4-BE49-F238E27FC236}">
              <a16:creationId xmlns:a16="http://schemas.microsoft.com/office/drawing/2014/main" id="{D67C0AE6-9697-4C16-8488-0E121FDF08B0}"/>
            </a:ext>
          </a:extLst>
        </xdr:cNvPr>
        <xdr:cNvCxnSpPr/>
      </xdr:nvCxnSpPr>
      <xdr:spPr>
        <a:xfrm flipV="1">
          <a:off x="20434300" y="703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135128</xdr:rowOff>
    </xdr:from>
    <xdr:to>
      <xdr:col>102</xdr:col>
      <xdr:colOff>165100</xdr:colOff>
      <xdr:row>41</xdr:row>
      <xdr:rowOff>65278</xdr:rowOff>
    </xdr:to>
    <xdr:sp macro="" textlink="">
      <xdr:nvSpPr>
        <xdr:cNvPr id="592" name="楕円 591">
          <a:extLst>
            <a:ext uri="{FF2B5EF4-FFF2-40B4-BE49-F238E27FC236}">
              <a16:creationId xmlns:a16="http://schemas.microsoft.com/office/drawing/2014/main" id="{673A5A12-1F66-458B-B845-138507E30445}"/>
            </a:ext>
          </a:extLst>
        </xdr:cNvPr>
        <xdr:cNvSpPr/>
      </xdr:nvSpPr>
      <xdr:spPr>
        <a:xfrm>
          <a:off x="19494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12192</xdr:rowOff>
    </xdr:from>
    <xdr:to>
      <xdr:col>107</xdr:col>
      <xdr:colOff>50800</xdr:colOff>
      <xdr:row>41</xdr:row>
      <xdr:rowOff>14478</xdr:rowOff>
    </xdr:to>
    <xdr:cxnSp macro="">
      <xdr:nvCxnSpPr>
        <xdr:cNvPr id="593" name="直線コネクタ 592">
          <a:extLst>
            <a:ext uri="{FF2B5EF4-FFF2-40B4-BE49-F238E27FC236}">
              <a16:creationId xmlns:a16="http://schemas.microsoft.com/office/drawing/2014/main" id="{E7B71D2C-029B-42D6-8034-512EC4D62DF7}"/>
            </a:ext>
          </a:extLst>
        </xdr:cNvPr>
        <xdr:cNvCxnSpPr/>
      </xdr:nvCxnSpPr>
      <xdr:spPr>
        <a:xfrm flipV="1">
          <a:off x="19545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132842</xdr:rowOff>
    </xdr:from>
    <xdr:to>
      <xdr:col>98</xdr:col>
      <xdr:colOff>38100</xdr:colOff>
      <xdr:row>41</xdr:row>
      <xdr:rowOff>62992</xdr:rowOff>
    </xdr:to>
    <xdr:sp macro="" textlink="">
      <xdr:nvSpPr>
        <xdr:cNvPr id="594" name="楕円 593">
          <a:extLst>
            <a:ext uri="{FF2B5EF4-FFF2-40B4-BE49-F238E27FC236}">
              <a16:creationId xmlns:a16="http://schemas.microsoft.com/office/drawing/2014/main" id="{7426D1D1-8370-432D-B156-D8C9B36113C4}"/>
            </a:ext>
          </a:extLst>
        </xdr:cNvPr>
        <xdr:cNvSpPr/>
      </xdr:nvSpPr>
      <xdr:spPr>
        <a:xfrm>
          <a:off x="18605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xdr:rowOff>
    </xdr:from>
    <xdr:to>
      <xdr:col>102</xdr:col>
      <xdr:colOff>114300</xdr:colOff>
      <xdr:row>41</xdr:row>
      <xdr:rowOff>14478</xdr:rowOff>
    </xdr:to>
    <xdr:cxnSp macro="">
      <xdr:nvCxnSpPr>
        <xdr:cNvPr id="595" name="直線コネクタ 594">
          <a:extLst>
            <a:ext uri="{FF2B5EF4-FFF2-40B4-BE49-F238E27FC236}">
              <a16:creationId xmlns:a16="http://schemas.microsoft.com/office/drawing/2014/main" id="{FFE9375B-B910-47A8-939B-D7E5CD749E51}"/>
            </a:ext>
          </a:extLst>
        </xdr:cNvPr>
        <xdr:cNvCxnSpPr/>
      </xdr:nvCxnSpPr>
      <xdr:spPr>
        <a:xfrm>
          <a:off x="18656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DCFEFEFA-DDF4-4558-AEFA-0C637007FD87}"/>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973A6B20-5FFE-48A3-8159-8B1825F4881A}"/>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CB375AD-FA8B-410E-8961-C8091DF1D56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C0115AE2-AF55-453E-9759-DC15A18BD54D}"/>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2641982B-9A8D-4429-83C3-1A459E1ED905}"/>
            </a:ext>
          </a:extLst>
        </xdr:cNvPr>
        <xdr:cNvSpPr txBox="1"/>
      </xdr:nvSpPr>
      <xdr:spPr>
        <a:xfrm>
          <a:off x="210757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54119</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F88002FF-1653-4FD6-9ADA-44A4B7FB98B1}"/>
            </a:ext>
          </a:extLst>
        </xdr:cNvPr>
        <xdr:cNvSpPr txBox="1"/>
      </xdr:nvSpPr>
      <xdr:spPr>
        <a:xfrm>
          <a:off x="20199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56405</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58648DFC-5469-4198-9AA6-06589BF5580A}"/>
            </a:ext>
          </a:extLst>
        </xdr:cNvPr>
        <xdr:cNvSpPr txBox="1"/>
      </xdr:nvSpPr>
      <xdr:spPr>
        <a:xfrm>
          <a:off x="19310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54119</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B1F54560-6709-442E-943C-927D64B3670F}"/>
            </a:ext>
          </a:extLst>
        </xdr:cNvPr>
        <xdr:cNvSpPr txBox="1"/>
      </xdr:nvSpPr>
      <xdr:spPr>
        <a:xfrm>
          <a:off x="184214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D10259E4-CCD0-43A1-9641-B7CD6FBE14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2D685F06-7704-4DA1-9B95-EDB61804C0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F718390A-BD17-4FC4-89BF-4F49F9093F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B9CB12F-1A50-441C-BCCA-461947CB14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1069A39-652A-4AB4-9410-F9CDF2A67AF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C1C43A20-6D7F-4F30-84CC-1F1779C268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6299AD15-4554-4367-8B87-8B1805F465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129B95F7-BF84-4745-BD02-E6E31BC0DA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66E7D55E-2259-4E39-A321-7E6110E77B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5C2EC563-F8DC-4A92-A8A6-27661014F1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6DDC30A3-249B-4EB4-9EAB-725D8FD9708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ED3CAD22-FCA4-4868-845F-D84E1B0F53B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2A80355D-6FA2-42CB-929D-56556F8F408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DB09A9CA-0E5F-40D0-B11F-E8E74BD36F5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5D811208-3444-4845-A8E4-19C82B9B264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3FA1690C-A900-4BD2-9FC6-907A5A4C58C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4344673C-B376-400A-829A-422E75B301C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9810EF64-459F-427B-AA09-E6D9A5E1659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92C17F79-9D1E-4669-A566-86C6A2ECE97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14FD4165-959A-4D4E-8F1E-9EB57B9FADF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E6E259DE-8549-4902-BCAC-52B846A7E7E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97CCC01D-3538-4903-B7B2-246F6C82EAF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00601B60-1250-40DF-9DC0-E9A1C75A88B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B467974-A942-4338-90B4-E9043DBEB7C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9352A9B6-1BDA-42AD-A36B-4EBA60500E7A}"/>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8B955639-A492-4793-8E30-C381AA40775B}"/>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C966B1E0-DA18-4E83-9D89-A930A20344CA}"/>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6048CB22-88E0-4A9F-8E10-1E62477414DA}"/>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463257C6-04BD-4490-8044-8676C0B4D454}"/>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D4B3D0E3-8A07-428F-A72E-B29E126A657E}"/>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152B102C-4AD9-4E99-9144-D97FF1D8DA71}"/>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a:extLst>
            <a:ext uri="{FF2B5EF4-FFF2-40B4-BE49-F238E27FC236}">
              <a16:creationId xmlns:a16="http://schemas.microsoft.com/office/drawing/2014/main" id="{A2FA535A-C92A-4598-9F9F-0CCA42ADA73F}"/>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a:extLst>
            <a:ext uri="{FF2B5EF4-FFF2-40B4-BE49-F238E27FC236}">
              <a16:creationId xmlns:a16="http://schemas.microsoft.com/office/drawing/2014/main" id="{134D1EA1-F8A1-4505-8FCB-42D90322B134}"/>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a:extLst>
            <a:ext uri="{FF2B5EF4-FFF2-40B4-BE49-F238E27FC236}">
              <a16:creationId xmlns:a16="http://schemas.microsoft.com/office/drawing/2014/main" id="{D18B6D9F-E481-4116-B3AF-69B87725069C}"/>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a:extLst>
            <a:ext uri="{FF2B5EF4-FFF2-40B4-BE49-F238E27FC236}">
              <a16:creationId xmlns:a16="http://schemas.microsoft.com/office/drawing/2014/main" id="{56EC13D9-9AAD-4DED-AC8F-A8E247E86AF1}"/>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8007C9A-94E2-45C7-B9CE-1DD8E9DC3D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66652AA-AA45-4BB1-903A-2B7568E476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BB24E26-E00F-4318-8485-5BB3822340B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4544AEF5-9715-48B7-A61E-BFE88AA6A8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FEE0D42-7BAD-440B-AD62-D684C42FF8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31115</xdr:rowOff>
    </xdr:from>
    <xdr:to>
      <xdr:col>85</xdr:col>
      <xdr:colOff>177800</xdr:colOff>
      <xdr:row>62</xdr:row>
      <xdr:rowOff>132715</xdr:rowOff>
    </xdr:to>
    <xdr:sp macro="" textlink="">
      <xdr:nvSpPr>
        <xdr:cNvPr id="644" name="楕円 643">
          <a:extLst>
            <a:ext uri="{FF2B5EF4-FFF2-40B4-BE49-F238E27FC236}">
              <a16:creationId xmlns:a16="http://schemas.microsoft.com/office/drawing/2014/main" id="{4EF02A72-8065-4ABE-A002-94D29AD56999}"/>
            </a:ext>
          </a:extLst>
        </xdr:cNvPr>
        <xdr:cNvSpPr/>
      </xdr:nvSpPr>
      <xdr:spPr>
        <a:xfrm>
          <a:off x="16268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9542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4449D7C2-8775-4E06-A03C-1A8AC51E3640}"/>
            </a:ext>
          </a:extLst>
        </xdr:cNvPr>
        <xdr:cNvSpPr txBox="1"/>
      </xdr:nvSpPr>
      <xdr:spPr>
        <a:xfrm>
          <a:off x="16357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646" name="楕円 645">
          <a:extLst>
            <a:ext uri="{FF2B5EF4-FFF2-40B4-BE49-F238E27FC236}">
              <a16:creationId xmlns:a16="http://schemas.microsoft.com/office/drawing/2014/main" id="{DB03447C-37C4-4671-841D-2F3A2468A36C}"/>
            </a:ext>
          </a:extLst>
        </xdr:cNvPr>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45720</xdr:rowOff>
    </xdr:from>
    <xdr:to>
      <xdr:col>85</xdr:col>
      <xdr:colOff>127000</xdr:colOff>
      <xdr:row>62</xdr:row>
      <xdr:rowOff>81915</xdr:rowOff>
    </xdr:to>
    <xdr:cxnSp macro="">
      <xdr:nvCxnSpPr>
        <xdr:cNvPr id="647" name="直線コネクタ 646">
          <a:extLst>
            <a:ext uri="{FF2B5EF4-FFF2-40B4-BE49-F238E27FC236}">
              <a16:creationId xmlns:a16="http://schemas.microsoft.com/office/drawing/2014/main" id="{6E76CCD5-E4A6-4D66-BE3F-38BF1DD5CB50}"/>
            </a:ext>
          </a:extLst>
        </xdr:cNvPr>
        <xdr:cNvCxnSpPr/>
      </xdr:nvCxnSpPr>
      <xdr:spPr>
        <a:xfrm>
          <a:off x="15481300" y="106756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130175</xdr:rowOff>
    </xdr:from>
    <xdr:to>
      <xdr:col>76</xdr:col>
      <xdr:colOff>165100</xdr:colOff>
      <xdr:row>62</xdr:row>
      <xdr:rowOff>60325</xdr:rowOff>
    </xdr:to>
    <xdr:sp macro="" textlink="">
      <xdr:nvSpPr>
        <xdr:cNvPr id="648" name="楕円 647">
          <a:extLst>
            <a:ext uri="{FF2B5EF4-FFF2-40B4-BE49-F238E27FC236}">
              <a16:creationId xmlns:a16="http://schemas.microsoft.com/office/drawing/2014/main" id="{48DE2045-FA16-4260-B6B4-C7486F07DC34}"/>
            </a:ext>
          </a:extLst>
        </xdr:cNvPr>
        <xdr:cNvSpPr/>
      </xdr:nvSpPr>
      <xdr:spPr>
        <a:xfrm>
          <a:off x="14541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9525</xdr:rowOff>
    </xdr:from>
    <xdr:to>
      <xdr:col>81</xdr:col>
      <xdr:colOff>50800</xdr:colOff>
      <xdr:row>62</xdr:row>
      <xdr:rowOff>45720</xdr:rowOff>
    </xdr:to>
    <xdr:cxnSp macro="">
      <xdr:nvCxnSpPr>
        <xdr:cNvPr id="649" name="直線コネクタ 648">
          <a:extLst>
            <a:ext uri="{FF2B5EF4-FFF2-40B4-BE49-F238E27FC236}">
              <a16:creationId xmlns:a16="http://schemas.microsoft.com/office/drawing/2014/main" id="{C57F78F9-FD7B-4280-9308-E87E98102625}"/>
            </a:ext>
          </a:extLst>
        </xdr:cNvPr>
        <xdr:cNvCxnSpPr/>
      </xdr:nvCxnSpPr>
      <xdr:spPr>
        <a:xfrm>
          <a:off x="14592300" y="1063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650" name="楕円 649">
          <a:extLst>
            <a:ext uri="{FF2B5EF4-FFF2-40B4-BE49-F238E27FC236}">
              <a16:creationId xmlns:a16="http://schemas.microsoft.com/office/drawing/2014/main" id="{B739F4D4-08F9-4FAA-BE85-B2F5813C33CA}"/>
            </a:ext>
          </a:extLst>
        </xdr:cNvPr>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144780</xdr:rowOff>
    </xdr:from>
    <xdr:to>
      <xdr:col>76</xdr:col>
      <xdr:colOff>114300</xdr:colOff>
      <xdr:row>62</xdr:row>
      <xdr:rowOff>9525</xdr:rowOff>
    </xdr:to>
    <xdr:cxnSp macro="">
      <xdr:nvCxnSpPr>
        <xdr:cNvPr id="651" name="直線コネクタ 650">
          <a:extLst>
            <a:ext uri="{FF2B5EF4-FFF2-40B4-BE49-F238E27FC236}">
              <a16:creationId xmlns:a16="http://schemas.microsoft.com/office/drawing/2014/main" id="{20B0A7C3-BDBC-4A1D-992E-D9BF37E20EDC}"/>
            </a:ext>
          </a:extLst>
        </xdr:cNvPr>
        <xdr:cNvCxnSpPr/>
      </xdr:nvCxnSpPr>
      <xdr:spPr>
        <a:xfrm>
          <a:off x="13703300" y="10603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57785</xdr:rowOff>
    </xdr:from>
    <xdr:to>
      <xdr:col>67</xdr:col>
      <xdr:colOff>101600</xdr:colOff>
      <xdr:row>61</xdr:row>
      <xdr:rowOff>159385</xdr:rowOff>
    </xdr:to>
    <xdr:sp macro="" textlink="">
      <xdr:nvSpPr>
        <xdr:cNvPr id="652" name="楕円 651">
          <a:extLst>
            <a:ext uri="{FF2B5EF4-FFF2-40B4-BE49-F238E27FC236}">
              <a16:creationId xmlns:a16="http://schemas.microsoft.com/office/drawing/2014/main" id="{801DAA8B-E987-4B2D-871A-25DFE0312E86}"/>
            </a:ext>
          </a:extLst>
        </xdr:cNvPr>
        <xdr:cNvSpPr/>
      </xdr:nvSpPr>
      <xdr:spPr>
        <a:xfrm>
          <a:off x="12763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108585</xdr:rowOff>
    </xdr:from>
    <xdr:to>
      <xdr:col>71</xdr:col>
      <xdr:colOff>177800</xdr:colOff>
      <xdr:row>61</xdr:row>
      <xdr:rowOff>144780</xdr:rowOff>
    </xdr:to>
    <xdr:cxnSp macro="">
      <xdr:nvCxnSpPr>
        <xdr:cNvPr id="653" name="直線コネクタ 652">
          <a:extLst>
            <a:ext uri="{FF2B5EF4-FFF2-40B4-BE49-F238E27FC236}">
              <a16:creationId xmlns:a16="http://schemas.microsoft.com/office/drawing/2014/main" id="{532729E4-1929-477A-B1BB-8787C5F8E47B}"/>
            </a:ext>
          </a:extLst>
        </xdr:cNvPr>
        <xdr:cNvCxnSpPr/>
      </xdr:nvCxnSpPr>
      <xdr:spPr>
        <a:xfrm>
          <a:off x="12814300" y="105670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4" name="n_1aveValue【学校施設】&#10;有形固定資産減価償却率">
          <a:extLst>
            <a:ext uri="{FF2B5EF4-FFF2-40B4-BE49-F238E27FC236}">
              <a16:creationId xmlns:a16="http://schemas.microsoft.com/office/drawing/2014/main" id="{C7B88705-2B7F-4508-836C-A2334F1E9AA8}"/>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655" name="n_2aveValue【学校施設】&#10;有形固定資産減価償却率">
          <a:extLst>
            <a:ext uri="{FF2B5EF4-FFF2-40B4-BE49-F238E27FC236}">
              <a16:creationId xmlns:a16="http://schemas.microsoft.com/office/drawing/2014/main" id="{76AC2472-C884-4AB6-A5AC-4893C3C38723}"/>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656" name="n_3aveValue【学校施設】&#10;有形固定資産減価償却率">
          <a:extLst>
            <a:ext uri="{FF2B5EF4-FFF2-40B4-BE49-F238E27FC236}">
              <a16:creationId xmlns:a16="http://schemas.microsoft.com/office/drawing/2014/main" id="{FBF5DDCD-9788-4279-8922-0AE147460E91}"/>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7" name="n_4aveValue【学校施設】&#10;有形固定資産減価償却率">
          <a:extLst>
            <a:ext uri="{FF2B5EF4-FFF2-40B4-BE49-F238E27FC236}">
              <a16:creationId xmlns:a16="http://schemas.microsoft.com/office/drawing/2014/main" id="{F025B2E3-BB08-4BAC-86A0-77B9DDDBC0B5}"/>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658" name="n_1mainValue【学校施設】&#10;有形固定資産減価償却率">
          <a:extLst>
            <a:ext uri="{FF2B5EF4-FFF2-40B4-BE49-F238E27FC236}">
              <a16:creationId xmlns:a16="http://schemas.microsoft.com/office/drawing/2014/main" id="{8A125FDE-B5D4-485E-957D-A01C2D267B04}"/>
            </a:ext>
          </a:extLst>
        </xdr:cNvPr>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51452</xdr:rowOff>
    </xdr:from>
    <xdr:ext cx="405111" cy="259045"/>
    <xdr:sp macro="" textlink="">
      <xdr:nvSpPr>
        <xdr:cNvPr id="659" name="n_2mainValue【学校施設】&#10;有形固定資産減価償却率">
          <a:extLst>
            <a:ext uri="{FF2B5EF4-FFF2-40B4-BE49-F238E27FC236}">
              <a16:creationId xmlns:a16="http://schemas.microsoft.com/office/drawing/2014/main" id="{CDD38DEE-A054-4DE8-8746-3234942253C0}"/>
            </a:ext>
          </a:extLst>
        </xdr:cNvPr>
        <xdr:cNvSpPr txBox="1"/>
      </xdr:nvSpPr>
      <xdr:spPr>
        <a:xfrm>
          <a:off x="14389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660" name="n_3mainValue【学校施設】&#10;有形固定資産減価償却率">
          <a:extLst>
            <a:ext uri="{FF2B5EF4-FFF2-40B4-BE49-F238E27FC236}">
              <a16:creationId xmlns:a16="http://schemas.microsoft.com/office/drawing/2014/main" id="{72690875-7D27-482D-9A71-3AEF649C12EF}"/>
            </a:ext>
          </a:extLst>
        </xdr:cNvPr>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150512</xdr:rowOff>
    </xdr:from>
    <xdr:ext cx="405111" cy="259045"/>
    <xdr:sp macro="" textlink="">
      <xdr:nvSpPr>
        <xdr:cNvPr id="661" name="n_4mainValue【学校施設】&#10;有形固定資産減価償却率">
          <a:extLst>
            <a:ext uri="{FF2B5EF4-FFF2-40B4-BE49-F238E27FC236}">
              <a16:creationId xmlns:a16="http://schemas.microsoft.com/office/drawing/2014/main" id="{30A9E4F6-E43F-4BBA-97C1-5C01FA2372E2}"/>
            </a:ext>
          </a:extLst>
        </xdr:cNvPr>
        <xdr:cNvSpPr txBox="1"/>
      </xdr:nvSpPr>
      <xdr:spPr>
        <a:xfrm>
          <a:off x="12611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3F9A5994-4CF2-4A7D-B633-27F5787422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312BEF53-AC7C-4AA1-85F6-C0CB247637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8205098C-59B0-4272-B3E0-4A17708B94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8CA6F3E7-A644-4490-BC34-6418BCE598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303492EA-3B7C-4B0A-A3AB-1710C5CD09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6D0877E4-C05B-4E96-8F10-3CF416B646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16FE1F17-4563-4548-A90B-D74BDE238F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E0459B81-0975-46E2-B6FF-9EC797D7D1A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EF443D78-3EDD-4509-8A5B-05FB6457F7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9FCB6FBB-9932-426B-8583-29A2A34AFF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85450C82-B473-4425-8228-FB95E6F6ED0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FFB82FB1-A6B0-49FB-9B9A-18E26FB3D6D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1FDF4BF4-6F34-4447-8453-CD08DB37BDA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EBA1566E-D9ED-4EE1-9E1B-4CC0550F4F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CA5EC456-6699-40D9-A871-FD414041133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FB82BDE0-30B1-4715-9E57-17211961A1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4B54249F-4D7E-42C6-8568-B003B21F100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41D9CB16-2D0F-4F6A-BF72-EE674B8A199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CC4AB154-9823-411A-A647-F601B3055E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893C07D2-8AB4-4DC0-8F76-C341B9C0B60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D357869A-3790-4A5E-BA50-CA66CF4D0F1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9310A11A-DDF6-4407-92D0-0CEFE15ABE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D82B9F4A-C387-4D0D-9359-40CF3F0D90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5EF0A70-E161-43A2-8A1A-EA5B66AFF88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13C4C366-0FE7-4402-8B0E-490BA1A00456}"/>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32E7984F-39B5-4BDA-9917-F69C747B70B6}"/>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522E3859-1B8D-4EE8-B289-8D450A29C909}"/>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A595F6D0-647B-47DC-852F-6923F5E17B81}"/>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7700B0FE-4FCA-44F4-9A5D-F041A058FF09}"/>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学校施設】&#10;一人当たり面積平均値テキスト">
          <a:extLst>
            <a:ext uri="{FF2B5EF4-FFF2-40B4-BE49-F238E27FC236}">
              <a16:creationId xmlns:a16="http://schemas.microsoft.com/office/drawing/2014/main" id="{5414630B-3AD0-4E5E-AA29-786248973E2C}"/>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5A47AFBD-B661-4559-AA71-8E24CFD6B913}"/>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a:extLst>
            <a:ext uri="{FF2B5EF4-FFF2-40B4-BE49-F238E27FC236}">
              <a16:creationId xmlns:a16="http://schemas.microsoft.com/office/drawing/2014/main" id="{15C6F150-1CAE-4F20-A1BC-94FB5975722E}"/>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a:extLst>
            <a:ext uri="{FF2B5EF4-FFF2-40B4-BE49-F238E27FC236}">
              <a16:creationId xmlns:a16="http://schemas.microsoft.com/office/drawing/2014/main" id="{4ED683AF-3031-4427-87C3-81978EE4E88A}"/>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a:extLst>
            <a:ext uri="{FF2B5EF4-FFF2-40B4-BE49-F238E27FC236}">
              <a16:creationId xmlns:a16="http://schemas.microsoft.com/office/drawing/2014/main" id="{22513A02-7E7F-4F82-9E08-897F9CAF7CD9}"/>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a:extLst>
            <a:ext uri="{FF2B5EF4-FFF2-40B4-BE49-F238E27FC236}">
              <a16:creationId xmlns:a16="http://schemas.microsoft.com/office/drawing/2014/main" id="{685437AF-5223-4533-983A-E6CEFA0C7796}"/>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107BF8A-C9F3-465B-B473-02647B8733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EDEDE3A-06E5-42CE-AD0F-B0667A6127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3C3C5FD-4E65-40A0-8DBA-DAA7A0C991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1F27DDA-C13D-47F0-93BA-91CFF5BFB7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B0202A0-9033-4CE8-A6F6-7F88813FCC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75311</xdr:rowOff>
    </xdr:from>
    <xdr:to>
      <xdr:col>116</xdr:col>
      <xdr:colOff>114300</xdr:colOff>
      <xdr:row>63</xdr:row>
      <xdr:rowOff>5461</xdr:rowOff>
    </xdr:to>
    <xdr:sp macro="" textlink="">
      <xdr:nvSpPr>
        <xdr:cNvPr id="702" name="楕円 701">
          <a:extLst>
            <a:ext uri="{FF2B5EF4-FFF2-40B4-BE49-F238E27FC236}">
              <a16:creationId xmlns:a16="http://schemas.microsoft.com/office/drawing/2014/main" id="{274C2725-DEF1-4400-966D-F76EFC62BEB0}"/>
            </a:ext>
          </a:extLst>
        </xdr:cNvPr>
        <xdr:cNvSpPr/>
      </xdr:nvSpPr>
      <xdr:spPr>
        <a:xfrm>
          <a:off x="22110700" y="107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53738</xdr:rowOff>
    </xdr:from>
    <xdr:ext cx="469744" cy="259045"/>
    <xdr:sp macro="" textlink="">
      <xdr:nvSpPr>
        <xdr:cNvPr id="703" name="【学校施設】&#10;一人当たり面積該当値テキスト">
          <a:extLst>
            <a:ext uri="{FF2B5EF4-FFF2-40B4-BE49-F238E27FC236}">
              <a16:creationId xmlns:a16="http://schemas.microsoft.com/office/drawing/2014/main" id="{62B4AE62-27F9-48BD-AFC0-C6F53BC4E049}"/>
            </a:ext>
          </a:extLst>
        </xdr:cNvPr>
        <xdr:cNvSpPr txBox="1"/>
      </xdr:nvSpPr>
      <xdr:spPr>
        <a:xfrm>
          <a:off x="22199600" y="1068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73025</xdr:rowOff>
    </xdr:from>
    <xdr:to>
      <xdr:col>112</xdr:col>
      <xdr:colOff>38100</xdr:colOff>
      <xdr:row>63</xdr:row>
      <xdr:rowOff>3175</xdr:rowOff>
    </xdr:to>
    <xdr:sp macro="" textlink="">
      <xdr:nvSpPr>
        <xdr:cNvPr id="704" name="楕円 703">
          <a:extLst>
            <a:ext uri="{FF2B5EF4-FFF2-40B4-BE49-F238E27FC236}">
              <a16:creationId xmlns:a16="http://schemas.microsoft.com/office/drawing/2014/main" id="{254BD12E-9F2D-4286-B7D1-CB0309180B62}"/>
            </a:ext>
          </a:extLst>
        </xdr:cNvPr>
        <xdr:cNvSpPr/>
      </xdr:nvSpPr>
      <xdr:spPr>
        <a:xfrm>
          <a:off x="21272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123825</xdr:rowOff>
    </xdr:from>
    <xdr:to>
      <xdr:col>116</xdr:col>
      <xdr:colOff>63500</xdr:colOff>
      <xdr:row>62</xdr:row>
      <xdr:rowOff>126111</xdr:rowOff>
    </xdr:to>
    <xdr:cxnSp macro="">
      <xdr:nvCxnSpPr>
        <xdr:cNvPr id="705" name="直線コネクタ 704">
          <a:extLst>
            <a:ext uri="{FF2B5EF4-FFF2-40B4-BE49-F238E27FC236}">
              <a16:creationId xmlns:a16="http://schemas.microsoft.com/office/drawing/2014/main" id="{036F5AB1-891D-4D7E-B232-86A550533B6C}"/>
            </a:ext>
          </a:extLst>
        </xdr:cNvPr>
        <xdr:cNvCxnSpPr/>
      </xdr:nvCxnSpPr>
      <xdr:spPr>
        <a:xfrm>
          <a:off x="21323300" y="1075372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706" name="楕円 705">
          <a:extLst>
            <a:ext uri="{FF2B5EF4-FFF2-40B4-BE49-F238E27FC236}">
              <a16:creationId xmlns:a16="http://schemas.microsoft.com/office/drawing/2014/main" id="{7D7F29F3-B745-4703-9122-571A5A5ED25C}"/>
            </a:ext>
          </a:extLst>
        </xdr:cNvPr>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123825</xdr:rowOff>
    </xdr:from>
    <xdr:to>
      <xdr:col>111</xdr:col>
      <xdr:colOff>177800</xdr:colOff>
      <xdr:row>62</xdr:row>
      <xdr:rowOff>129540</xdr:rowOff>
    </xdr:to>
    <xdr:cxnSp macro="">
      <xdr:nvCxnSpPr>
        <xdr:cNvPr id="707" name="直線コネクタ 706">
          <a:extLst>
            <a:ext uri="{FF2B5EF4-FFF2-40B4-BE49-F238E27FC236}">
              <a16:creationId xmlns:a16="http://schemas.microsoft.com/office/drawing/2014/main" id="{86021F18-F13C-4FCB-97EC-46A43E616243}"/>
            </a:ext>
          </a:extLst>
        </xdr:cNvPr>
        <xdr:cNvCxnSpPr/>
      </xdr:nvCxnSpPr>
      <xdr:spPr>
        <a:xfrm flipV="1">
          <a:off x="20434300" y="107537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708" name="楕円 707">
          <a:extLst>
            <a:ext uri="{FF2B5EF4-FFF2-40B4-BE49-F238E27FC236}">
              <a16:creationId xmlns:a16="http://schemas.microsoft.com/office/drawing/2014/main" id="{7585915E-1C99-49E8-954B-174F6BC99DE0}"/>
            </a:ext>
          </a:extLst>
        </xdr:cNvPr>
        <xdr:cNvSpPr/>
      </xdr:nvSpPr>
      <xdr:spPr>
        <a:xfrm>
          <a:off x="19494500" y="10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139827</xdr:rowOff>
    </xdr:to>
    <xdr:cxnSp macro="">
      <xdr:nvCxnSpPr>
        <xdr:cNvPr id="709" name="直線コネクタ 708">
          <a:extLst>
            <a:ext uri="{FF2B5EF4-FFF2-40B4-BE49-F238E27FC236}">
              <a16:creationId xmlns:a16="http://schemas.microsoft.com/office/drawing/2014/main" id="{CB410873-CF4F-4D37-9FD6-6CD3940A915C}"/>
            </a:ext>
          </a:extLst>
        </xdr:cNvPr>
        <xdr:cNvCxnSpPr/>
      </xdr:nvCxnSpPr>
      <xdr:spPr>
        <a:xfrm flipV="1">
          <a:off x="19545300" y="107594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81407</xdr:rowOff>
    </xdr:from>
    <xdr:to>
      <xdr:col>98</xdr:col>
      <xdr:colOff>38100</xdr:colOff>
      <xdr:row>63</xdr:row>
      <xdr:rowOff>11557</xdr:rowOff>
    </xdr:to>
    <xdr:sp macro="" textlink="">
      <xdr:nvSpPr>
        <xdr:cNvPr id="710" name="楕円 709">
          <a:extLst>
            <a:ext uri="{FF2B5EF4-FFF2-40B4-BE49-F238E27FC236}">
              <a16:creationId xmlns:a16="http://schemas.microsoft.com/office/drawing/2014/main" id="{105330D2-702E-4AD7-BDA5-79D9D0AF17CA}"/>
            </a:ext>
          </a:extLst>
        </xdr:cNvPr>
        <xdr:cNvSpPr/>
      </xdr:nvSpPr>
      <xdr:spPr>
        <a:xfrm>
          <a:off x="18605500" y="107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132207</xdr:rowOff>
    </xdr:from>
    <xdr:to>
      <xdr:col>102</xdr:col>
      <xdr:colOff>114300</xdr:colOff>
      <xdr:row>62</xdr:row>
      <xdr:rowOff>139827</xdr:rowOff>
    </xdr:to>
    <xdr:cxnSp macro="">
      <xdr:nvCxnSpPr>
        <xdr:cNvPr id="711" name="直線コネクタ 710">
          <a:extLst>
            <a:ext uri="{FF2B5EF4-FFF2-40B4-BE49-F238E27FC236}">
              <a16:creationId xmlns:a16="http://schemas.microsoft.com/office/drawing/2014/main" id="{12E6F745-509B-4300-A938-91D505A6508E}"/>
            </a:ext>
          </a:extLst>
        </xdr:cNvPr>
        <xdr:cNvCxnSpPr/>
      </xdr:nvCxnSpPr>
      <xdr:spPr>
        <a:xfrm>
          <a:off x="18656300" y="1076210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712" name="n_1aveValue【学校施設】&#10;一人当たり面積">
          <a:extLst>
            <a:ext uri="{FF2B5EF4-FFF2-40B4-BE49-F238E27FC236}">
              <a16:creationId xmlns:a16="http://schemas.microsoft.com/office/drawing/2014/main" id="{C56E9301-3BAE-4340-837A-B85EFAACA536}"/>
            </a:ext>
          </a:extLst>
        </xdr:cNvPr>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713" name="n_2aveValue【学校施設】&#10;一人当たり面積">
          <a:extLst>
            <a:ext uri="{FF2B5EF4-FFF2-40B4-BE49-F238E27FC236}">
              <a16:creationId xmlns:a16="http://schemas.microsoft.com/office/drawing/2014/main" id="{9A0C4109-C7E2-4B86-A82D-080991872FA3}"/>
            </a:ext>
          </a:extLst>
        </xdr:cNvPr>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714" name="n_3aveValue【学校施設】&#10;一人当たり面積">
          <a:extLst>
            <a:ext uri="{FF2B5EF4-FFF2-40B4-BE49-F238E27FC236}">
              <a16:creationId xmlns:a16="http://schemas.microsoft.com/office/drawing/2014/main" id="{1EF9E3B1-5DB6-41BE-9EFF-DF831BAB99B5}"/>
            </a:ext>
          </a:extLst>
        </xdr:cNvPr>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715" name="n_4aveValue【学校施設】&#10;一人当たり面積">
          <a:extLst>
            <a:ext uri="{FF2B5EF4-FFF2-40B4-BE49-F238E27FC236}">
              <a16:creationId xmlns:a16="http://schemas.microsoft.com/office/drawing/2014/main" id="{8E1C7843-90EF-4FAC-BDC3-BBC02EE97980}"/>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165752</xdr:rowOff>
    </xdr:from>
    <xdr:ext cx="469744" cy="259045"/>
    <xdr:sp macro="" textlink="">
      <xdr:nvSpPr>
        <xdr:cNvPr id="716" name="n_1mainValue【学校施設】&#10;一人当たり面積">
          <a:extLst>
            <a:ext uri="{FF2B5EF4-FFF2-40B4-BE49-F238E27FC236}">
              <a16:creationId xmlns:a16="http://schemas.microsoft.com/office/drawing/2014/main" id="{054E3632-ABAB-4C21-B9D9-31B829C5D108}"/>
            </a:ext>
          </a:extLst>
        </xdr:cNvPr>
        <xdr:cNvSpPr txBox="1"/>
      </xdr:nvSpPr>
      <xdr:spPr>
        <a:xfrm>
          <a:off x="21075727"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xdr:rowOff>
    </xdr:from>
    <xdr:ext cx="469744" cy="259045"/>
    <xdr:sp macro="" textlink="">
      <xdr:nvSpPr>
        <xdr:cNvPr id="717" name="n_2mainValue【学校施設】&#10;一人当たり面積">
          <a:extLst>
            <a:ext uri="{FF2B5EF4-FFF2-40B4-BE49-F238E27FC236}">
              <a16:creationId xmlns:a16="http://schemas.microsoft.com/office/drawing/2014/main" id="{24BEB23F-C7C8-4DAF-A47D-4E0CC01F0D94}"/>
            </a:ext>
          </a:extLst>
        </xdr:cNvPr>
        <xdr:cNvSpPr txBox="1"/>
      </xdr:nvSpPr>
      <xdr:spPr>
        <a:xfrm>
          <a:off x="20199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718" name="n_3mainValue【学校施設】&#10;一人当たり面積">
          <a:extLst>
            <a:ext uri="{FF2B5EF4-FFF2-40B4-BE49-F238E27FC236}">
              <a16:creationId xmlns:a16="http://schemas.microsoft.com/office/drawing/2014/main" id="{B48DD46A-635E-4407-B976-204E9D43C039}"/>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2684</xdr:rowOff>
    </xdr:from>
    <xdr:ext cx="469744" cy="259045"/>
    <xdr:sp macro="" textlink="">
      <xdr:nvSpPr>
        <xdr:cNvPr id="719" name="n_4mainValue【学校施設】&#10;一人当たり面積">
          <a:extLst>
            <a:ext uri="{FF2B5EF4-FFF2-40B4-BE49-F238E27FC236}">
              <a16:creationId xmlns:a16="http://schemas.microsoft.com/office/drawing/2014/main" id="{842B6CA4-35F0-4DE4-8ECC-3BC5F68811B7}"/>
            </a:ext>
          </a:extLst>
        </xdr:cNvPr>
        <xdr:cNvSpPr txBox="1"/>
      </xdr:nvSpPr>
      <xdr:spPr>
        <a:xfrm>
          <a:off x="18421427" y="108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21AE2256-45EE-4799-A48F-5ECAB31284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14B09968-580E-4E6D-8FC4-D22EA05239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766E3C49-F99C-48EE-A8DA-2EBA44AAA2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90228EE1-13C2-4099-8F76-C932F6A41D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4800AE6F-FE93-4C8A-A0CC-19F16389F9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5CF44614-7ED8-4717-BBD8-37206E2181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B7F84D00-47AA-41D5-BB57-140890FD7E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95A87740-CCC2-4FAD-B278-B3D302BCC29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6BA94BE1-A6FA-4DC2-9CFE-87ECA83357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04E659FB-9DBA-4B3D-A355-7C82FA7881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96C35E3E-BC94-4DF2-B488-72D036AB5F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22100A8C-8A6E-4B6E-8781-372F3E431D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4F748391-780B-472F-8E90-97A3FC0DAC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A725017F-97B8-401D-A03A-90DB6BD69C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D71E5678-02C2-4759-A206-7FA5D9BD31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37221C5E-36BD-41D4-B253-E9EEE7F86CF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5BD01A79-B932-4058-95B2-756FC6B642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E86333B1-2370-4BF6-A16B-51237AFBB6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B7D1FF86-2BC2-42E5-8B70-A5D735A229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D6828CB2-990B-494D-8D94-1550EE7094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C005DE2C-90B6-43A2-8E00-A287A0E3AF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173F3432-86FE-45AD-B178-C2B00C5074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72985011-4EA7-4D43-BF4F-CF680ABF0D9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FEB1458-6D25-4B80-A71B-D88278AE7A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601EA8F3-839F-4161-923D-DB182BD1C5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3ACCBF7-59CA-4D3E-A03F-C5AF6B849B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4361E1AA-09DB-437F-84F2-56D7206DF0A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C73E1177-BC62-4C39-89A5-D615F7FA4D4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F97DD88B-5910-42E3-8FEA-38D16DD90FD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C67B8B5A-EF53-4F37-A3F9-A20B2D467F4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4955D5BE-BA0B-411B-B8FA-863346E71FB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E06EA1AD-7AC9-408B-8945-B82F467719B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288E69A1-FA23-4DCC-B3C1-D2984A79241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4127AE1F-6B46-4F17-AD4F-FB49225AFD6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F3691E0-2519-4448-ACBD-392D9042B5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394C1EB1-6694-49AF-819A-BDB74BF5012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C09F6DE1-8A33-40C1-B1B3-72BE17D874D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1963494A-A848-4B53-A8B8-BC5BF796AA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5CEE93EE-CA17-43CB-97BD-53DB13171A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BD79D6E6-37A7-403D-B621-6E3E425134E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id="{444D4329-CAB7-409D-9458-1C555003228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EDC24BE8-3518-41DC-916D-2A325299219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id="{56200C5E-BA30-4FAC-883B-C7566314D1D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57C91E3D-339A-4E4E-B06B-99881243428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4" name="【公民館】&#10;有形固定資産減価償却率平均値テキスト">
          <a:extLst>
            <a:ext uri="{FF2B5EF4-FFF2-40B4-BE49-F238E27FC236}">
              <a16:creationId xmlns:a16="http://schemas.microsoft.com/office/drawing/2014/main" id="{9CAE31EA-8DE8-49B1-BA96-7466177F2192}"/>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a:extLst>
            <a:ext uri="{FF2B5EF4-FFF2-40B4-BE49-F238E27FC236}">
              <a16:creationId xmlns:a16="http://schemas.microsoft.com/office/drawing/2014/main" id="{3A05E5C5-658B-4F2B-9C3A-0CAEB4DA1767}"/>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6" name="フローチャート: 判断 765">
          <a:extLst>
            <a:ext uri="{FF2B5EF4-FFF2-40B4-BE49-F238E27FC236}">
              <a16:creationId xmlns:a16="http://schemas.microsoft.com/office/drawing/2014/main" id="{C5E4971A-2C8E-4B09-91EC-AD6132F58F9E}"/>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7" name="フローチャート: 判断 766">
          <a:extLst>
            <a:ext uri="{FF2B5EF4-FFF2-40B4-BE49-F238E27FC236}">
              <a16:creationId xmlns:a16="http://schemas.microsoft.com/office/drawing/2014/main" id="{1FAABE9E-C829-4716-A1DC-F1E6A0C619FB}"/>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8" name="フローチャート: 判断 767">
          <a:extLst>
            <a:ext uri="{FF2B5EF4-FFF2-40B4-BE49-F238E27FC236}">
              <a16:creationId xmlns:a16="http://schemas.microsoft.com/office/drawing/2014/main" id="{93967E1F-0494-4971-AE04-968D93960587}"/>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9" name="フローチャート: 判断 768">
          <a:extLst>
            <a:ext uri="{FF2B5EF4-FFF2-40B4-BE49-F238E27FC236}">
              <a16:creationId xmlns:a16="http://schemas.microsoft.com/office/drawing/2014/main" id="{F88A3676-ABFE-4CC8-85E8-EAB1FB514041}"/>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137C8F7-8809-4A2B-87E4-28DC83EEF2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B855A42-B72E-447F-8A67-E5FB92D68C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7A7CA22-F236-42E5-AC2C-BE167EF640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9D35B34-5EE7-468F-BDA2-F4A6526F7B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39F9EB5-FDAA-4830-8682-41BC771F83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152400</xdr:rowOff>
    </xdr:from>
    <xdr:to>
      <xdr:col>85</xdr:col>
      <xdr:colOff>177800</xdr:colOff>
      <xdr:row>105</xdr:row>
      <xdr:rowOff>82550</xdr:rowOff>
    </xdr:to>
    <xdr:sp macro="" textlink="">
      <xdr:nvSpPr>
        <xdr:cNvPr id="775" name="楕円 774">
          <a:extLst>
            <a:ext uri="{FF2B5EF4-FFF2-40B4-BE49-F238E27FC236}">
              <a16:creationId xmlns:a16="http://schemas.microsoft.com/office/drawing/2014/main" id="{BC53CC08-849E-45F6-9CD0-8CAECC331AAF}"/>
            </a:ext>
          </a:extLst>
        </xdr:cNvPr>
        <xdr:cNvSpPr/>
      </xdr:nvSpPr>
      <xdr:spPr>
        <a:xfrm>
          <a:off x="162687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130827</xdr:rowOff>
    </xdr:from>
    <xdr:ext cx="405111" cy="259045"/>
    <xdr:sp macro="" textlink="">
      <xdr:nvSpPr>
        <xdr:cNvPr id="776" name="【公民館】&#10;有形固定資産減価償却率該当値テキスト">
          <a:extLst>
            <a:ext uri="{FF2B5EF4-FFF2-40B4-BE49-F238E27FC236}">
              <a16:creationId xmlns:a16="http://schemas.microsoft.com/office/drawing/2014/main" id="{95555218-3893-48CA-8CB6-2CD3690BD8A6}"/>
            </a:ext>
          </a:extLst>
        </xdr:cNvPr>
        <xdr:cNvSpPr txBox="1"/>
      </xdr:nvSpPr>
      <xdr:spPr>
        <a:xfrm>
          <a:off x="16357600"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127000</xdr:rowOff>
    </xdr:from>
    <xdr:to>
      <xdr:col>81</xdr:col>
      <xdr:colOff>101600</xdr:colOff>
      <xdr:row>105</xdr:row>
      <xdr:rowOff>57150</xdr:rowOff>
    </xdr:to>
    <xdr:sp macro="" textlink="">
      <xdr:nvSpPr>
        <xdr:cNvPr id="777" name="楕円 776">
          <a:extLst>
            <a:ext uri="{FF2B5EF4-FFF2-40B4-BE49-F238E27FC236}">
              <a16:creationId xmlns:a16="http://schemas.microsoft.com/office/drawing/2014/main" id="{FEBFD124-C8C3-4B49-BAC0-60FEC4BC7FC2}"/>
            </a:ext>
          </a:extLst>
        </xdr:cNvPr>
        <xdr:cNvSpPr/>
      </xdr:nvSpPr>
      <xdr:spPr>
        <a:xfrm>
          <a:off x="15430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6350</xdr:rowOff>
    </xdr:from>
    <xdr:to>
      <xdr:col>85</xdr:col>
      <xdr:colOff>127000</xdr:colOff>
      <xdr:row>105</xdr:row>
      <xdr:rowOff>31750</xdr:rowOff>
    </xdr:to>
    <xdr:cxnSp macro="">
      <xdr:nvCxnSpPr>
        <xdr:cNvPr id="778" name="直線コネクタ 777">
          <a:extLst>
            <a:ext uri="{FF2B5EF4-FFF2-40B4-BE49-F238E27FC236}">
              <a16:creationId xmlns:a16="http://schemas.microsoft.com/office/drawing/2014/main" id="{DE8357E1-D266-4FF8-812C-03927AE28B44}"/>
            </a:ext>
          </a:extLst>
        </xdr:cNvPr>
        <xdr:cNvCxnSpPr/>
      </xdr:nvCxnSpPr>
      <xdr:spPr>
        <a:xfrm>
          <a:off x="15481300" y="1800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79" name="楕円 778">
          <a:extLst>
            <a:ext uri="{FF2B5EF4-FFF2-40B4-BE49-F238E27FC236}">
              <a16:creationId xmlns:a16="http://schemas.microsoft.com/office/drawing/2014/main" id="{9FD97AFC-5108-4DED-A5C9-1653EA364851}"/>
            </a:ext>
          </a:extLst>
        </xdr:cNvPr>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6350</xdr:rowOff>
    </xdr:to>
    <xdr:cxnSp macro="">
      <xdr:nvCxnSpPr>
        <xdr:cNvPr id="780" name="直線コネクタ 779">
          <a:extLst>
            <a:ext uri="{FF2B5EF4-FFF2-40B4-BE49-F238E27FC236}">
              <a16:creationId xmlns:a16="http://schemas.microsoft.com/office/drawing/2014/main" id="{E9B04CDE-4BD3-4F17-8662-34D1AB6FCD1D}"/>
            </a:ext>
          </a:extLst>
        </xdr:cNvPr>
        <xdr:cNvCxnSpPr/>
      </xdr:nvCxnSpPr>
      <xdr:spPr>
        <a:xfrm>
          <a:off x="14592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76200</xdr:rowOff>
    </xdr:from>
    <xdr:to>
      <xdr:col>72</xdr:col>
      <xdr:colOff>38100</xdr:colOff>
      <xdr:row>105</xdr:row>
      <xdr:rowOff>6350</xdr:rowOff>
    </xdr:to>
    <xdr:sp macro="" textlink="">
      <xdr:nvSpPr>
        <xdr:cNvPr id="781" name="楕円 780">
          <a:extLst>
            <a:ext uri="{FF2B5EF4-FFF2-40B4-BE49-F238E27FC236}">
              <a16:creationId xmlns:a16="http://schemas.microsoft.com/office/drawing/2014/main" id="{0E5CEA6D-76A4-4B5D-A581-7692CE37DF05}"/>
            </a:ext>
          </a:extLst>
        </xdr:cNvPr>
        <xdr:cNvSpPr/>
      </xdr:nvSpPr>
      <xdr:spPr>
        <a:xfrm>
          <a:off x="13652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127000</xdr:rowOff>
    </xdr:from>
    <xdr:to>
      <xdr:col>76</xdr:col>
      <xdr:colOff>114300</xdr:colOff>
      <xdr:row>104</xdr:row>
      <xdr:rowOff>152400</xdr:rowOff>
    </xdr:to>
    <xdr:cxnSp macro="">
      <xdr:nvCxnSpPr>
        <xdr:cNvPr id="782" name="直線コネクタ 781">
          <a:extLst>
            <a:ext uri="{FF2B5EF4-FFF2-40B4-BE49-F238E27FC236}">
              <a16:creationId xmlns:a16="http://schemas.microsoft.com/office/drawing/2014/main" id="{3AC56709-DC30-4AD1-8BC8-FFAD052EEDDE}"/>
            </a:ext>
          </a:extLst>
        </xdr:cNvPr>
        <xdr:cNvCxnSpPr/>
      </xdr:nvCxnSpPr>
      <xdr:spPr>
        <a:xfrm>
          <a:off x="13703300" y="1795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50800</xdr:rowOff>
    </xdr:from>
    <xdr:to>
      <xdr:col>67</xdr:col>
      <xdr:colOff>101600</xdr:colOff>
      <xdr:row>104</xdr:row>
      <xdr:rowOff>152400</xdr:rowOff>
    </xdr:to>
    <xdr:sp macro="" textlink="">
      <xdr:nvSpPr>
        <xdr:cNvPr id="783" name="楕円 782">
          <a:extLst>
            <a:ext uri="{FF2B5EF4-FFF2-40B4-BE49-F238E27FC236}">
              <a16:creationId xmlns:a16="http://schemas.microsoft.com/office/drawing/2014/main" id="{DC708505-E0D4-4368-9D8B-6D2D03582A21}"/>
            </a:ext>
          </a:extLst>
        </xdr:cNvPr>
        <xdr:cNvSpPr/>
      </xdr:nvSpPr>
      <xdr:spPr>
        <a:xfrm>
          <a:off x="12763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101600</xdr:rowOff>
    </xdr:from>
    <xdr:to>
      <xdr:col>71</xdr:col>
      <xdr:colOff>177800</xdr:colOff>
      <xdr:row>104</xdr:row>
      <xdr:rowOff>127000</xdr:rowOff>
    </xdr:to>
    <xdr:cxnSp macro="">
      <xdr:nvCxnSpPr>
        <xdr:cNvPr id="784" name="直線コネクタ 783">
          <a:extLst>
            <a:ext uri="{FF2B5EF4-FFF2-40B4-BE49-F238E27FC236}">
              <a16:creationId xmlns:a16="http://schemas.microsoft.com/office/drawing/2014/main" id="{C87D75CD-C026-40C0-A168-B20BA2ABE3C3}"/>
            </a:ext>
          </a:extLst>
        </xdr:cNvPr>
        <xdr:cNvCxnSpPr/>
      </xdr:nvCxnSpPr>
      <xdr:spPr>
        <a:xfrm>
          <a:off x="12814300" y="1793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5" name="n_1aveValue【公民館】&#10;有形固定資産減価償却率">
          <a:extLst>
            <a:ext uri="{FF2B5EF4-FFF2-40B4-BE49-F238E27FC236}">
              <a16:creationId xmlns:a16="http://schemas.microsoft.com/office/drawing/2014/main" id="{9B57CF42-79B6-46BA-9ABF-D26C5FD82A3B}"/>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6" name="n_2aveValue【公民館】&#10;有形固定資産減価償却率">
          <a:extLst>
            <a:ext uri="{FF2B5EF4-FFF2-40B4-BE49-F238E27FC236}">
              <a16:creationId xmlns:a16="http://schemas.microsoft.com/office/drawing/2014/main" id="{A9315D0A-CF42-48A0-AF01-986707205C00}"/>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87" name="n_3aveValue【公民館】&#10;有形固定資産減価償却率">
          <a:extLst>
            <a:ext uri="{FF2B5EF4-FFF2-40B4-BE49-F238E27FC236}">
              <a16:creationId xmlns:a16="http://schemas.microsoft.com/office/drawing/2014/main" id="{59B1C0D5-98B5-4F73-8D79-7B33DF1FB8C3}"/>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88" name="n_4aveValue【公民館】&#10;有形固定資産減価償却率">
          <a:extLst>
            <a:ext uri="{FF2B5EF4-FFF2-40B4-BE49-F238E27FC236}">
              <a16:creationId xmlns:a16="http://schemas.microsoft.com/office/drawing/2014/main" id="{BFA5D45A-9C01-4AE2-B1C2-6A8306610321}"/>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48277</xdr:rowOff>
    </xdr:from>
    <xdr:ext cx="405111" cy="259045"/>
    <xdr:sp macro="" textlink="">
      <xdr:nvSpPr>
        <xdr:cNvPr id="789" name="n_1mainValue【公民館】&#10;有形固定資産減価償却率">
          <a:extLst>
            <a:ext uri="{FF2B5EF4-FFF2-40B4-BE49-F238E27FC236}">
              <a16:creationId xmlns:a16="http://schemas.microsoft.com/office/drawing/2014/main" id="{399B15D3-BC1C-4544-BBD1-1466596959F1}"/>
            </a:ext>
          </a:extLst>
        </xdr:cNvPr>
        <xdr:cNvSpPr txBox="1"/>
      </xdr:nvSpPr>
      <xdr:spPr>
        <a:xfrm>
          <a:off x="152660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90" name="n_2mainValue【公民館】&#10;有形固定資産減価償却率">
          <a:extLst>
            <a:ext uri="{FF2B5EF4-FFF2-40B4-BE49-F238E27FC236}">
              <a16:creationId xmlns:a16="http://schemas.microsoft.com/office/drawing/2014/main" id="{B1A417DC-C32B-4E38-8068-4C011E91A4FF}"/>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168927</xdr:rowOff>
    </xdr:from>
    <xdr:ext cx="405111" cy="259045"/>
    <xdr:sp macro="" textlink="">
      <xdr:nvSpPr>
        <xdr:cNvPr id="791" name="n_3mainValue【公民館】&#10;有形固定資産減価償却率">
          <a:extLst>
            <a:ext uri="{FF2B5EF4-FFF2-40B4-BE49-F238E27FC236}">
              <a16:creationId xmlns:a16="http://schemas.microsoft.com/office/drawing/2014/main" id="{9F3E4708-DB37-41F9-886B-2C24D9A26495}"/>
            </a:ext>
          </a:extLst>
        </xdr:cNvPr>
        <xdr:cNvSpPr txBox="1"/>
      </xdr:nvSpPr>
      <xdr:spPr>
        <a:xfrm>
          <a:off x="13500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143527</xdr:rowOff>
    </xdr:from>
    <xdr:ext cx="405111" cy="259045"/>
    <xdr:sp macro="" textlink="">
      <xdr:nvSpPr>
        <xdr:cNvPr id="792" name="n_4mainValue【公民館】&#10;有形固定資産減価償却率">
          <a:extLst>
            <a:ext uri="{FF2B5EF4-FFF2-40B4-BE49-F238E27FC236}">
              <a16:creationId xmlns:a16="http://schemas.microsoft.com/office/drawing/2014/main" id="{BCF6320D-E6E3-4AE7-A482-0E0115EE36C3}"/>
            </a:ext>
          </a:extLst>
        </xdr:cNvPr>
        <xdr:cNvSpPr txBox="1"/>
      </xdr:nvSpPr>
      <xdr:spPr>
        <a:xfrm>
          <a:off x="12611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CC4BCF24-C95B-479D-8220-A5CAFECC71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024BB0E-49B1-49DB-B195-85D6CBA50F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EC1423AA-25EB-4070-B11A-6ECA6CD230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A9D8DB01-EFA4-4C33-ACD4-3B6D7369EB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F6F0992D-F880-47FE-8B0E-0ECC2A3C7E5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7B32E43E-2CF1-409C-8F5B-ABF81E3573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6A8FCA3A-27C4-4A3E-BD15-F42D74A5A6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657B4CB0-90A8-45BB-8792-615FE76844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3C6CE388-43F8-4E0E-9B58-17FA8B1089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91E7460F-AAF6-4E94-9983-AD8C2BEC97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76B33358-0A4C-432E-9685-8949E70CFA9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A6A599FF-6C7B-48DB-8A3F-EB3AED9855A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630F7E2-B16A-4962-AEFA-3631BBF7CB4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5BB23BA5-806B-47D3-BE30-BAD5D771AA7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BA6C428D-CF7D-4095-9ED0-56592304B1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E76C2248-0ED6-46E6-9CD9-4543830288C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F4145A3F-B084-4321-9D72-61E0C7BE65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4DB91FA4-7108-4B3C-86AE-1961590191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D16E331A-5558-411D-A3CE-713A5FDF3C9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D51D250B-CFEB-4B73-AFB3-8C825F9F38C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D6F6316-04D4-42AD-B0A6-A2ACD6FBFA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4ED2C356-2E89-4EBE-B20F-70EF290D8B0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DF2790D2-76B8-4969-8FDE-C75EAE13C7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id="{32F59D9A-3FA8-4FB7-B6DB-724113F7C5D5}"/>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id="{641A169C-6861-49C9-B3F6-0C61966F194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id="{1C1B8316-D46B-4F9A-9793-F29615173541}"/>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a:extLst>
            <a:ext uri="{FF2B5EF4-FFF2-40B4-BE49-F238E27FC236}">
              <a16:creationId xmlns:a16="http://schemas.microsoft.com/office/drawing/2014/main" id="{D234C96C-C02F-4E7D-9E38-30E2716C0084}"/>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a:extLst>
            <a:ext uri="{FF2B5EF4-FFF2-40B4-BE49-F238E27FC236}">
              <a16:creationId xmlns:a16="http://schemas.microsoft.com/office/drawing/2014/main" id="{45877C93-20E4-451F-9036-012F56BA18A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1" name="【公民館】&#10;一人当たり面積平均値テキスト">
          <a:extLst>
            <a:ext uri="{FF2B5EF4-FFF2-40B4-BE49-F238E27FC236}">
              <a16:creationId xmlns:a16="http://schemas.microsoft.com/office/drawing/2014/main" id="{1B7DF497-9FBC-4264-B2D7-D133EC853699}"/>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a:extLst>
            <a:ext uri="{FF2B5EF4-FFF2-40B4-BE49-F238E27FC236}">
              <a16:creationId xmlns:a16="http://schemas.microsoft.com/office/drawing/2014/main" id="{34EF00D8-45C6-42DE-B882-CE825BF13785}"/>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3" name="フローチャート: 判断 822">
          <a:extLst>
            <a:ext uri="{FF2B5EF4-FFF2-40B4-BE49-F238E27FC236}">
              <a16:creationId xmlns:a16="http://schemas.microsoft.com/office/drawing/2014/main" id="{6C66500E-52C5-4A16-A637-0AEE0E802B61}"/>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4" name="フローチャート: 判断 823">
          <a:extLst>
            <a:ext uri="{FF2B5EF4-FFF2-40B4-BE49-F238E27FC236}">
              <a16:creationId xmlns:a16="http://schemas.microsoft.com/office/drawing/2014/main" id="{94CA367D-73B9-459C-A75E-78DE974609F7}"/>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5" name="フローチャート: 判断 824">
          <a:extLst>
            <a:ext uri="{FF2B5EF4-FFF2-40B4-BE49-F238E27FC236}">
              <a16:creationId xmlns:a16="http://schemas.microsoft.com/office/drawing/2014/main" id="{F36BE636-1030-4292-9995-7D8E2C3C97AB}"/>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6" name="フローチャート: 判断 825">
          <a:extLst>
            <a:ext uri="{FF2B5EF4-FFF2-40B4-BE49-F238E27FC236}">
              <a16:creationId xmlns:a16="http://schemas.microsoft.com/office/drawing/2014/main" id="{9651D06E-C7AA-4257-9825-FD55B7B4974A}"/>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E21EE6FC-8440-484B-BA98-7F33A9E4D9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8EB77A6-C7C2-44CA-96DD-8B7A636152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374448B-7B72-4C9F-AD9E-6AF3D20C25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1A40BC9-1117-44B6-B192-C44A282C89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681E91A-2797-474D-8167-F06C111C3A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66039</xdr:rowOff>
    </xdr:from>
    <xdr:to>
      <xdr:col>116</xdr:col>
      <xdr:colOff>114300</xdr:colOff>
      <xdr:row>108</xdr:row>
      <xdr:rowOff>167639</xdr:rowOff>
    </xdr:to>
    <xdr:sp macro="" textlink="">
      <xdr:nvSpPr>
        <xdr:cNvPr id="832" name="楕円 831">
          <a:extLst>
            <a:ext uri="{FF2B5EF4-FFF2-40B4-BE49-F238E27FC236}">
              <a16:creationId xmlns:a16="http://schemas.microsoft.com/office/drawing/2014/main" id="{A0F893D2-8AD7-460D-A906-637F06195595}"/>
            </a:ext>
          </a:extLst>
        </xdr:cNvPr>
        <xdr:cNvSpPr/>
      </xdr:nvSpPr>
      <xdr:spPr>
        <a:xfrm>
          <a:off x="221107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833" name="【公民館】&#10;一人当たり面積該当値テキスト">
          <a:extLst>
            <a:ext uri="{FF2B5EF4-FFF2-40B4-BE49-F238E27FC236}">
              <a16:creationId xmlns:a16="http://schemas.microsoft.com/office/drawing/2014/main" id="{4DC28B0A-F1D1-477B-8926-88C205FC1288}"/>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66039</xdr:rowOff>
    </xdr:from>
    <xdr:to>
      <xdr:col>112</xdr:col>
      <xdr:colOff>38100</xdr:colOff>
      <xdr:row>108</xdr:row>
      <xdr:rowOff>167639</xdr:rowOff>
    </xdr:to>
    <xdr:sp macro="" textlink="">
      <xdr:nvSpPr>
        <xdr:cNvPr id="834" name="楕円 833">
          <a:extLst>
            <a:ext uri="{FF2B5EF4-FFF2-40B4-BE49-F238E27FC236}">
              <a16:creationId xmlns:a16="http://schemas.microsoft.com/office/drawing/2014/main" id="{21FF7CC4-3268-4098-905B-2218E7B2607B}"/>
            </a:ext>
          </a:extLst>
        </xdr:cNvPr>
        <xdr:cNvSpPr/>
      </xdr:nvSpPr>
      <xdr:spPr>
        <a:xfrm>
          <a:off x="21272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116839</xdr:rowOff>
    </xdr:from>
    <xdr:to>
      <xdr:col>116</xdr:col>
      <xdr:colOff>63500</xdr:colOff>
      <xdr:row>108</xdr:row>
      <xdr:rowOff>116839</xdr:rowOff>
    </xdr:to>
    <xdr:cxnSp macro="">
      <xdr:nvCxnSpPr>
        <xdr:cNvPr id="835" name="直線コネクタ 834">
          <a:extLst>
            <a:ext uri="{FF2B5EF4-FFF2-40B4-BE49-F238E27FC236}">
              <a16:creationId xmlns:a16="http://schemas.microsoft.com/office/drawing/2014/main" id="{5762F8C0-CD2E-4722-A31E-00DCAFE981EA}"/>
            </a:ext>
          </a:extLst>
        </xdr:cNvPr>
        <xdr:cNvCxnSpPr/>
      </xdr:nvCxnSpPr>
      <xdr:spPr>
        <a:xfrm>
          <a:off x="21323300" y="18633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66039</xdr:rowOff>
    </xdr:from>
    <xdr:to>
      <xdr:col>107</xdr:col>
      <xdr:colOff>101600</xdr:colOff>
      <xdr:row>108</xdr:row>
      <xdr:rowOff>167639</xdr:rowOff>
    </xdr:to>
    <xdr:sp macro="" textlink="">
      <xdr:nvSpPr>
        <xdr:cNvPr id="836" name="楕円 835">
          <a:extLst>
            <a:ext uri="{FF2B5EF4-FFF2-40B4-BE49-F238E27FC236}">
              <a16:creationId xmlns:a16="http://schemas.microsoft.com/office/drawing/2014/main" id="{2B570BE9-3683-4059-8CB8-8E0B3C7FAB72}"/>
            </a:ext>
          </a:extLst>
        </xdr:cNvPr>
        <xdr:cNvSpPr/>
      </xdr:nvSpPr>
      <xdr:spPr>
        <a:xfrm>
          <a:off x="20383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116839</xdr:rowOff>
    </xdr:from>
    <xdr:to>
      <xdr:col>111</xdr:col>
      <xdr:colOff>177800</xdr:colOff>
      <xdr:row>108</xdr:row>
      <xdr:rowOff>116839</xdr:rowOff>
    </xdr:to>
    <xdr:cxnSp macro="">
      <xdr:nvCxnSpPr>
        <xdr:cNvPr id="837" name="直線コネクタ 836">
          <a:extLst>
            <a:ext uri="{FF2B5EF4-FFF2-40B4-BE49-F238E27FC236}">
              <a16:creationId xmlns:a16="http://schemas.microsoft.com/office/drawing/2014/main" id="{7FBCF1FF-DB05-444D-B6E6-A3050C4B206F}"/>
            </a:ext>
          </a:extLst>
        </xdr:cNvPr>
        <xdr:cNvCxnSpPr/>
      </xdr:nvCxnSpPr>
      <xdr:spPr>
        <a:xfrm>
          <a:off x="20434300" y="1863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67311</xdr:rowOff>
    </xdr:from>
    <xdr:to>
      <xdr:col>102</xdr:col>
      <xdr:colOff>165100</xdr:colOff>
      <xdr:row>108</xdr:row>
      <xdr:rowOff>168911</xdr:rowOff>
    </xdr:to>
    <xdr:sp macro="" textlink="">
      <xdr:nvSpPr>
        <xdr:cNvPr id="838" name="楕円 837">
          <a:extLst>
            <a:ext uri="{FF2B5EF4-FFF2-40B4-BE49-F238E27FC236}">
              <a16:creationId xmlns:a16="http://schemas.microsoft.com/office/drawing/2014/main" id="{3E68EC83-A857-4929-BF2E-746333AE5386}"/>
            </a:ext>
          </a:extLst>
        </xdr:cNvPr>
        <xdr:cNvSpPr/>
      </xdr:nvSpPr>
      <xdr:spPr>
        <a:xfrm>
          <a:off x="19494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116839</xdr:rowOff>
    </xdr:from>
    <xdr:to>
      <xdr:col>107</xdr:col>
      <xdr:colOff>50800</xdr:colOff>
      <xdr:row>108</xdr:row>
      <xdr:rowOff>118111</xdr:rowOff>
    </xdr:to>
    <xdr:cxnSp macro="">
      <xdr:nvCxnSpPr>
        <xdr:cNvPr id="839" name="直線コネクタ 838">
          <a:extLst>
            <a:ext uri="{FF2B5EF4-FFF2-40B4-BE49-F238E27FC236}">
              <a16:creationId xmlns:a16="http://schemas.microsoft.com/office/drawing/2014/main" id="{58EE51E4-B97F-4DE8-A1AA-FC245B247279}"/>
            </a:ext>
          </a:extLst>
        </xdr:cNvPr>
        <xdr:cNvCxnSpPr/>
      </xdr:nvCxnSpPr>
      <xdr:spPr>
        <a:xfrm flipV="1">
          <a:off x="19545300" y="18633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66039</xdr:rowOff>
    </xdr:from>
    <xdr:to>
      <xdr:col>98</xdr:col>
      <xdr:colOff>38100</xdr:colOff>
      <xdr:row>108</xdr:row>
      <xdr:rowOff>167639</xdr:rowOff>
    </xdr:to>
    <xdr:sp macro="" textlink="">
      <xdr:nvSpPr>
        <xdr:cNvPr id="840" name="楕円 839">
          <a:extLst>
            <a:ext uri="{FF2B5EF4-FFF2-40B4-BE49-F238E27FC236}">
              <a16:creationId xmlns:a16="http://schemas.microsoft.com/office/drawing/2014/main" id="{02CAA132-CA3A-4A7F-9E2B-E3F3BB2AA429}"/>
            </a:ext>
          </a:extLst>
        </xdr:cNvPr>
        <xdr:cNvSpPr/>
      </xdr:nvSpPr>
      <xdr:spPr>
        <a:xfrm>
          <a:off x="18605500" y="185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116839</xdr:rowOff>
    </xdr:from>
    <xdr:to>
      <xdr:col>102</xdr:col>
      <xdr:colOff>114300</xdr:colOff>
      <xdr:row>108</xdr:row>
      <xdr:rowOff>118111</xdr:rowOff>
    </xdr:to>
    <xdr:cxnSp macro="">
      <xdr:nvCxnSpPr>
        <xdr:cNvPr id="841" name="直線コネクタ 840">
          <a:extLst>
            <a:ext uri="{FF2B5EF4-FFF2-40B4-BE49-F238E27FC236}">
              <a16:creationId xmlns:a16="http://schemas.microsoft.com/office/drawing/2014/main" id="{80EB5513-84BD-4DE8-A973-A4117260D181}"/>
            </a:ext>
          </a:extLst>
        </xdr:cNvPr>
        <xdr:cNvCxnSpPr/>
      </xdr:nvCxnSpPr>
      <xdr:spPr>
        <a:xfrm>
          <a:off x="18656300" y="18633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2" name="n_1aveValue【公民館】&#10;一人当たり面積">
          <a:extLst>
            <a:ext uri="{FF2B5EF4-FFF2-40B4-BE49-F238E27FC236}">
              <a16:creationId xmlns:a16="http://schemas.microsoft.com/office/drawing/2014/main" id="{56C9740E-D04C-473B-9E0D-A7A58AE0F304}"/>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3" name="n_2aveValue【公民館】&#10;一人当たり面積">
          <a:extLst>
            <a:ext uri="{FF2B5EF4-FFF2-40B4-BE49-F238E27FC236}">
              <a16:creationId xmlns:a16="http://schemas.microsoft.com/office/drawing/2014/main" id="{0A740BB5-B427-489B-88E5-C84C02865DCF}"/>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4" name="n_3aveValue【公民館】&#10;一人当たり面積">
          <a:extLst>
            <a:ext uri="{FF2B5EF4-FFF2-40B4-BE49-F238E27FC236}">
              <a16:creationId xmlns:a16="http://schemas.microsoft.com/office/drawing/2014/main" id="{F5D6697D-F189-4A1E-BFBB-30C98C1E48CB}"/>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5" name="n_4aveValue【公民館】&#10;一人当たり面積">
          <a:extLst>
            <a:ext uri="{FF2B5EF4-FFF2-40B4-BE49-F238E27FC236}">
              <a16:creationId xmlns:a16="http://schemas.microsoft.com/office/drawing/2014/main" id="{4D24FC71-476D-46E8-888E-7CD65BEE2F6A}"/>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158766</xdr:rowOff>
    </xdr:from>
    <xdr:ext cx="469744" cy="259045"/>
    <xdr:sp macro="" textlink="">
      <xdr:nvSpPr>
        <xdr:cNvPr id="846" name="n_1mainValue【公民館】&#10;一人当たり面積">
          <a:extLst>
            <a:ext uri="{FF2B5EF4-FFF2-40B4-BE49-F238E27FC236}">
              <a16:creationId xmlns:a16="http://schemas.microsoft.com/office/drawing/2014/main" id="{AA92C4F8-2E47-4AE1-836A-EB7C93E91262}"/>
            </a:ext>
          </a:extLst>
        </xdr:cNvPr>
        <xdr:cNvSpPr txBox="1"/>
      </xdr:nvSpPr>
      <xdr:spPr>
        <a:xfrm>
          <a:off x="210757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158766</xdr:rowOff>
    </xdr:from>
    <xdr:ext cx="469744" cy="259045"/>
    <xdr:sp macro="" textlink="">
      <xdr:nvSpPr>
        <xdr:cNvPr id="847" name="n_2mainValue【公民館】&#10;一人当たり面積">
          <a:extLst>
            <a:ext uri="{FF2B5EF4-FFF2-40B4-BE49-F238E27FC236}">
              <a16:creationId xmlns:a16="http://schemas.microsoft.com/office/drawing/2014/main" id="{11D5FD22-E3B2-4F9A-B607-5BDA96EDF393}"/>
            </a:ext>
          </a:extLst>
        </xdr:cNvPr>
        <xdr:cNvSpPr txBox="1"/>
      </xdr:nvSpPr>
      <xdr:spPr>
        <a:xfrm>
          <a:off x="201994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160038</xdr:rowOff>
    </xdr:from>
    <xdr:ext cx="469744" cy="259045"/>
    <xdr:sp macro="" textlink="">
      <xdr:nvSpPr>
        <xdr:cNvPr id="848" name="n_3mainValue【公民館】&#10;一人当たり面積">
          <a:extLst>
            <a:ext uri="{FF2B5EF4-FFF2-40B4-BE49-F238E27FC236}">
              <a16:creationId xmlns:a16="http://schemas.microsoft.com/office/drawing/2014/main" id="{DFA93AF6-6FBC-4816-A8B9-88E6B4D0249E}"/>
            </a:ext>
          </a:extLst>
        </xdr:cNvPr>
        <xdr:cNvSpPr txBox="1"/>
      </xdr:nvSpPr>
      <xdr:spPr>
        <a:xfrm>
          <a:off x="19310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158766</xdr:rowOff>
    </xdr:from>
    <xdr:ext cx="469744" cy="259045"/>
    <xdr:sp macro="" textlink="">
      <xdr:nvSpPr>
        <xdr:cNvPr id="849" name="n_4mainValue【公民館】&#10;一人当たり面積">
          <a:extLst>
            <a:ext uri="{FF2B5EF4-FFF2-40B4-BE49-F238E27FC236}">
              <a16:creationId xmlns:a16="http://schemas.microsoft.com/office/drawing/2014/main" id="{A9094176-1C7D-4B34-BD6A-4E81912600DF}"/>
            </a:ext>
          </a:extLst>
        </xdr:cNvPr>
        <xdr:cNvSpPr txBox="1"/>
      </xdr:nvSpPr>
      <xdr:spPr>
        <a:xfrm>
          <a:off x="18421427" y="1867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BFD7250-7210-4960-92C8-ECF6AB5F7C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7067500E-E87D-42F8-87A0-51EA61BE7C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C788C3A6-0E7C-4290-84F4-7CDC780B01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道路、公民館及び橋りょう・トンネルであり、有形固定資産減価償却率が低くなっている施設は、公営住宅及び認定子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学校校舎については、全て建築後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年以上が経過しており、有形固定資産減価償却率が高くなっているが、平成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年度までに耐震改修工事を実施し、公立学校施設の耐震化率は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％となっており、使用する上での問題はない。</a:t>
          </a:r>
        </a:p>
        <a:p>
          <a:r>
            <a:rPr kumimoji="1" lang="ja-JP" altLang="en-US" sz="1300">
              <a:latin typeface="ＭＳ Ｐゴシック" panose="020B0600070205080204" pitchFamily="50" charset="-128"/>
              <a:ea typeface="ＭＳ Ｐゴシック" panose="020B0600070205080204" pitchFamily="50" charset="-128"/>
            </a:rPr>
            <a:t>道路の一人当たり延長など、類似団体と比較して非常に低い数値となっているが、本町は、町域が狭く、人口密度が高いことが要因と思われる。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E1C5AA-4D14-4337-B0CA-434A301A74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F87AA8-279A-481C-8CD7-6EE73B1128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8DCDEE-EA47-4352-9485-48C06C242D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DE8B2C-B2D4-4AB9-9D4C-9AA33100A0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49D91E-72A3-4DD7-919D-0FB08BC876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4C7813-0C21-4F12-B54F-3774F6DAAA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CC81D8-9BF8-4D1C-8A15-605FDACDE2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047C3E-068A-493A-96EE-F05DF51F45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92AB594-4C28-4616-80B3-3A78232BA2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BE9D3A-A8CB-4904-86E8-B1F86F3DFA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12,780
15.69
9,550,818
8,785,783
267,002
3,661,957
8,067,962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A4F26D-20D5-425A-9AE3-CC3BD996E6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3C4D0E-03B9-45A5-B9E9-9E5E3B43B5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0339EF-CD40-4D5F-A526-957CC68F2A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65F2AA-77FF-4414-B354-7763DFAFE1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22FF6F-3F49-4127-89F1-FFE4C00DB4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41EF2B-926D-4A4B-9455-2104C531B7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799F5D-BDCF-4675-AE03-B1BDEF4834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F44533-8EDA-4FBF-BF98-C4C0C14B04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004901-7B1F-4910-8FAD-98C9D62EFE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D4DB9E-0F39-4CC1-8929-5FDC8285A9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AA0908-3035-41CE-997C-DFC836556F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CFE6C2-E08D-4D58-A75B-905EB9BA04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2002AF-6BE3-4856-BEE3-9781946274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DF7ECD4-E04D-4708-9CAF-EB4A8FD4B2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F4B071-839F-4F1D-92B4-AB2790CD82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162A3C-B5D8-4BE3-A709-AF0A9B72CF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A2D2F7-4CB0-4890-B3B3-E0C849130B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32C215-BCEC-43F0-96BA-640FCB097D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DEF5C4-4C82-44B0-A6D8-BF8B7C0946A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46DE78-E9DA-408D-82FA-BEBA0BFE9A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3247ED-7967-4227-8226-35594E3813F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0D93B4-C941-4D07-808D-D92D1388FF3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35255A3-C5A5-4A68-B5C0-DE1BD273261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A72EEA-9ABB-4A91-8A9E-F46C5B0411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DCB57C-5185-4403-B367-C9BE3EFE68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3A72D2-FA6B-47DF-983F-FC4DC7496A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757F7A-D8DE-44D6-999E-44A817B716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2B9535-7803-4E9A-9317-90DB1E0CD5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CA4795-8226-4EB2-9CE7-AB9381A72FA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36476F-30CE-49EE-9501-EE0912054E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612C98-A258-4D90-94DB-786FF97998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73D77AE-3AA6-4B04-9B7E-719B4E2570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B4F073F-23B7-4C9D-8BE9-762C29FBFA2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4BC23A9-52D1-4CFA-9CBC-CBE56935E97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5EEBD39-8306-4E9B-ADCC-78D1DB09CF6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8AE28F6-D512-4B79-B29D-5256D798B18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7719E6A-C4B3-4BDB-BA4E-9E20D45BA5C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C2F732F-1EBF-4187-99DE-1973E5686BA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4504E58-FD1F-4BD7-878E-8D45B38B544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521A8F8-F7E0-4D45-9EAB-ED605DEFB9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622FF9A-F624-4E00-8578-0E54D9EBAE5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BED2D2-0785-4D70-B775-4392E84D952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9950B94-07C4-4B87-9481-5D88A0E38E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DDDC756-60EA-4802-8BBE-A6A3EFCD5A3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06307B2-0327-42BE-9C86-401FC631FA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706519C-0548-4A25-8049-ECD60B9CBA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F3D16084-101A-4AF7-AC34-57999F500C9B}"/>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F2550D3D-0C50-4351-AE23-6B2B56117C2B}"/>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42CA98F8-F132-4A8F-9BE0-32033656F1F5}"/>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635DCB69-8EE1-4D54-9394-11D20568FD3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F21F8B2-354E-441F-ABFF-B91C6C3DD71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797CB6E8-DE2E-4D0D-AE36-6778761788A7}"/>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5FFCD8B2-13E3-4494-BA45-9D1BF777383A}"/>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0AF60901-6D24-4EA7-8680-8B4603CAF1AD}"/>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59398EA7-1611-4064-8E57-345797DA46A1}"/>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688B9BBF-F1EC-4ADC-B1D8-BF19C80635C7}"/>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39038F7D-8AC6-4EE8-9B3F-CCBCBDF48D8E}"/>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DE19B5-4DD8-4C15-A319-B2DD01A2E3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8F6EF2-6901-455D-94D1-A73CA65B09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D123E8-C38A-4B55-9701-D0D884099A6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FC15FE-922A-4A57-BF87-196EAC2108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91DB84E-109C-455A-84F1-531F7542AC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4" name="楕円 73">
          <a:extLst>
            <a:ext uri="{FF2B5EF4-FFF2-40B4-BE49-F238E27FC236}">
              <a16:creationId xmlns:a16="http://schemas.microsoft.com/office/drawing/2014/main" id="{5EA968B3-8E59-413B-8AE9-FDD65920F730}"/>
            </a:ext>
          </a:extLst>
        </xdr:cNvPr>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165843</xdr:rowOff>
    </xdr:from>
    <xdr:ext cx="405111" cy="259045"/>
    <xdr:sp macro="" textlink="">
      <xdr:nvSpPr>
        <xdr:cNvPr id="75" name="【図書館】&#10;有形固定資産減価償却率該当値テキスト">
          <a:extLst>
            <a:ext uri="{FF2B5EF4-FFF2-40B4-BE49-F238E27FC236}">
              <a16:creationId xmlns:a16="http://schemas.microsoft.com/office/drawing/2014/main" id="{5E0446B5-4B2D-4C6A-9894-7828F07A13C0}"/>
            </a:ext>
          </a:extLst>
        </xdr:cNvPr>
        <xdr:cNvSpPr txBox="1"/>
      </xdr:nvSpPr>
      <xdr:spPr>
        <a:xfrm>
          <a:off x="4673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6" name="楕円 75">
          <a:extLst>
            <a:ext uri="{FF2B5EF4-FFF2-40B4-BE49-F238E27FC236}">
              <a16:creationId xmlns:a16="http://schemas.microsoft.com/office/drawing/2014/main" id="{9EE04B3E-9CEB-4E18-8362-EB0A4413D8FE}"/>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22316</xdr:rowOff>
    </xdr:to>
    <xdr:cxnSp macro="">
      <xdr:nvCxnSpPr>
        <xdr:cNvPr id="77" name="直線コネクタ 76">
          <a:extLst>
            <a:ext uri="{FF2B5EF4-FFF2-40B4-BE49-F238E27FC236}">
              <a16:creationId xmlns:a16="http://schemas.microsoft.com/office/drawing/2014/main" id="{12C7E639-F679-48D5-A143-DDEC9D8363CD}"/>
            </a:ext>
          </a:extLst>
        </xdr:cNvPr>
        <xdr:cNvCxnSpPr/>
      </xdr:nvCxnSpPr>
      <xdr:spPr>
        <a:xfrm>
          <a:off x="3797300" y="632187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8" name="楕円 77">
          <a:extLst>
            <a:ext uri="{FF2B5EF4-FFF2-40B4-BE49-F238E27FC236}">
              <a16:creationId xmlns:a16="http://schemas.microsoft.com/office/drawing/2014/main" id="{80EE76D2-6254-4AAC-9A68-30EA5AFB5482}"/>
            </a:ext>
          </a:extLst>
        </xdr:cNvPr>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149678</xdr:rowOff>
    </xdr:to>
    <xdr:cxnSp macro="">
      <xdr:nvCxnSpPr>
        <xdr:cNvPr id="79" name="直線コネクタ 78">
          <a:extLst>
            <a:ext uri="{FF2B5EF4-FFF2-40B4-BE49-F238E27FC236}">
              <a16:creationId xmlns:a16="http://schemas.microsoft.com/office/drawing/2014/main" id="{28325511-8126-4D48-8A7A-C9D70C7A83CE}"/>
            </a:ext>
          </a:extLst>
        </xdr:cNvPr>
        <xdr:cNvCxnSpPr/>
      </xdr:nvCxnSpPr>
      <xdr:spPr>
        <a:xfrm>
          <a:off x="2908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10704</xdr:rowOff>
    </xdr:from>
    <xdr:to>
      <xdr:col>10</xdr:col>
      <xdr:colOff>165100</xdr:colOff>
      <xdr:row>36</xdr:row>
      <xdr:rowOff>112304</xdr:rowOff>
    </xdr:to>
    <xdr:sp macro="" textlink="">
      <xdr:nvSpPr>
        <xdr:cNvPr id="80" name="楕円 79">
          <a:extLst>
            <a:ext uri="{FF2B5EF4-FFF2-40B4-BE49-F238E27FC236}">
              <a16:creationId xmlns:a16="http://schemas.microsoft.com/office/drawing/2014/main" id="{759BDB66-7E85-4A3F-8E11-29A54AD62074}"/>
            </a:ext>
          </a:extLst>
        </xdr:cNvPr>
        <xdr:cNvSpPr/>
      </xdr:nvSpPr>
      <xdr:spPr>
        <a:xfrm>
          <a:off x="1968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61504</xdr:rowOff>
    </xdr:from>
    <xdr:to>
      <xdr:col>15</xdr:col>
      <xdr:colOff>50800</xdr:colOff>
      <xdr:row>36</xdr:row>
      <xdr:rowOff>105592</xdr:rowOff>
    </xdr:to>
    <xdr:cxnSp macro="">
      <xdr:nvCxnSpPr>
        <xdr:cNvPr id="81" name="直線コネクタ 80">
          <a:extLst>
            <a:ext uri="{FF2B5EF4-FFF2-40B4-BE49-F238E27FC236}">
              <a16:creationId xmlns:a16="http://schemas.microsoft.com/office/drawing/2014/main" id="{5BE6283B-399C-4DB8-981B-40B167060587}"/>
            </a:ext>
          </a:extLst>
        </xdr:cNvPr>
        <xdr:cNvCxnSpPr/>
      </xdr:nvCxnSpPr>
      <xdr:spPr>
        <a:xfrm>
          <a:off x="2019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138067</xdr:rowOff>
    </xdr:from>
    <xdr:to>
      <xdr:col>6</xdr:col>
      <xdr:colOff>38100</xdr:colOff>
      <xdr:row>36</xdr:row>
      <xdr:rowOff>68217</xdr:rowOff>
    </xdr:to>
    <xdr:sp macro="" textlink="">
      <xdr:nvSpPr>
        <xdr:cNvPr id="82" name="楕円 81">
          <a:extLst>
            <a:ext uri="{FF2B5EF4-FFF2-40B4-BE49-F238E27FC236}">
              <a16:creationId xmlns:a16="http://schemas.microsoft.com/office/drawing/2014/main" id="{4C0A6E58-80C2-4428-BD78-9E262F0E8681}"/>
            </a:ext>
          </a:extLst>
        </xdr:cNvPr>
        <xdr:cNvSpPr/>
      </xdr:nvSpPr>
      <xdr:spPr>
        <a:xfrm>
          <a:off x="1079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17417</xdr:rowOff>
    </xdr:from>
    <xdr:to>
      <xdr:col>10</xdr:col>
      <xdr:colOff>114300</xdr:colOff>
      <xdr:row>36</xdr:row>
      <xdr:rowOff>61504</xdr:rowOff>
    </xdr:to>
    <xdr:cxnSp macro="">
      <xdr:nvCxnSpPr>
        <xdr:cNvPr id="83" name="直線コネクタ 82">
          <a:extLst>
            <a:ext uri="{FF2B5EF4-FFF2-40B4-BE49-F238E27FC236}">
              <a16:creationId xmlns:a16="http://schemas.microsoft.com/office/drawing/2014/main" id="{DA277427-CF40-460D-8253-952C025EECC6}"/>
            </a:ext>
          </a:extLst>
        </xdr:cNvPr>
        <xdr:cNvCxnSpPr/>
      </xdr:nvCxnSpPr>
      <xdr:spPr>
        <a:xfrm>
          <a:off x="1130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id="{3F511D25-DA49-4139-BFC7-6E6F93594C11}"/>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id="{DC12E807-BD59-48FA-8A1D-4620541C7C6B}"/>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id="{6B4F995F-8B3A-40D6-AB6C-F24A95647189}"/>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id="{81F5BE2D-DFDA-4D16-A956-780995D63E86}"/>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45555</xdr:rowOff>
    </xdr:from>
    <xdr:ext cx="405111" cy="259045"/>
    <xdr:sp macro="" textlink="">
      <xdr:nvSpPr>
        <xdr:cNvPr id="88" name="n_1mainValue【図書館】&#10;有形固定資産減価償却率">
          <a:extLst>
            <a:ext uri="{FF2B5EF4-FFF2-40B4-BE49-F238E27FC236}">
              <a16:creationId xmlns:a16="http://schemas.microsoft.com/office/drawing/2014/main" id="{BF854886-D23B-4DA6-9A5F-C139CC710771}"/>
            </a:ext>
          </a:extLst>
        </xdr:cNvPr>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9" name="n_2mainValue【図書館】&#10;有形固定資産減価償却率">
          <a:extLst>
            <a:ext uri="{FF2B5EF4-FFF2-40B4-BE49-F238E27FC236}">
              <a16:creationId xmlns:a16="http://schemas.microsoft.com/office/drawing/2014/main" id="{4B3F53DA-1C37-4534-A8B6-EEE5E6C6B674}"/>
            </a:ext>
          </a:extLst>
        </xdr:cNvPr>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128831</xdr:rowOff>
    </xdr:from>
    <xdr:ext cx="405111" cy="259045"/>
    <xdr:sp macro="" textlink="">
      <xdr:nvSpPr>
        <xdr:cNvPr id="90" name="n_3mainValue【図書館】&#10;有形固定資産減価償却率">
          <a:extLst>
            <a:ext uri="{FF2B5EF4-FFF2-40B4-BE49-F238E27FC236}">
              <a16:creationId xmlns:a16="http://schemas.microsoft.com/office/drawing/2014/main" id="{DB07A899-8D41-4466-BC10-E0B1D186A49F}"/>
            </a:ext>
          </a:extLst>
        </xdr:cNvPr>
        <xdr:cNvSpPr txBox="1"/>
      </xdr:nvSpPr>
      <xdr:spPr>
        <a:xfrm>
          <a:off x="1816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84744</xdr:rowOff>
    </xdr:from>
    <xdr:ext cx="405111" cy="259045"/>
    <xdr:sp macro="" textlink="">
      <xdr:nvSpPr>
        <xdr:cNvPr id="91" name="n_4mainValue【図書館】&#10;有形固定資産減価償却率">
          <a:extLst>
            <a:ext uri="{FF2B5EF4-FFF2-40B4-BE49-F238E27FC236}">
              <a16:creationId xmlns:a16="http://schemas.microsoft.com/office/drawing/2014/main" id="{B1AEAB1B-6459-4E55-9DE2-6DE76E51FC34}"/>
            </a:ext>
          </a:extLst>
        </xdr:cNvPr>
        <xdr:cNvSpPr txBox="1"/>
      </xdr:nvSpPr>
      <xdr:spPr>
        <a:xfrm>
          <a:off x="927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2B41E41-88BF-4A88-A822-D9F2823BD3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07AD3FA-68E3-4E21-B8D6-C0413F98FD5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D0B27B9-FBED-4200-834F-6EBBAD9290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5D18E90-10A6-4342-A3BF-C225A4506C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165DD8F-301E-4E8D-82DB-F3FCC8C64F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25A4866-7AE9-4904-AEDC-8A92D19496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35250F0-D016-49B1-88E0-EDB0A7ABD0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0D9C042-8942-47CC-A512-683DB5681C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7EFDEA1-29CC-41E5-9CF6-070ACA1C507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B56EECC-0EA5-4FC8-9073-FC171D9CB9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E3CE53B-1351-47D0-AE47-4A17189E20E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A29E28D-B2CE-48AE-B88E-0097D6DC53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496AE7-2952-47B8-9EA2-D4182B87616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9DEF160-7298-4CC8-8CD1-6BD9D9C076B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AB4F69A-BD45-4D0F-BC2B-BE76B2355F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85A88F6F-0A3B-420D-94EA-D86B74F0FA7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5C4FAAB-F5C8-4670-BAB3-8F6CDB16E59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675A7F25-E1BC-4C98-BE98-48930F4B5E6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0C739A2-4978-479E-BA0E-1D37DF8A321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E797C2B-A2B8-49AD-B443-FF2E19638A2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C487A48-E238-44C9-B21E-79F75C99C8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FAEAEEB-E1CC-4457-AC6D-13BA82A1C63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2E7B0A6-326D-4FB3-AA7A-7780B2CF47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4D840B58-AF43-40DF-ABFF-DA6308E324D4}"/>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C5057439-5475-4301-AE0B-BFF1E8663D75}"/>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F22FB17-436F-43D9-8806-85676475D44C}"/>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C2A269AD-9EE4-4FE5-A677-B7A06261E3EF}"/>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8F350D6F-46E3-4129-8251-D77ACD721007}"/>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68E83145-7068-4ADE-B347-57F88AE0B07C}"/>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4589E73D-5BA5-4386-B058-B233C791EABA}"/>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195D2B10-7E60-40DD-B295-208D9E9F56F3}"/>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16548454-3C3D-4AF6-8241-3D0814AA8665}"/>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851B399B-C953-4478-8F74-C0DCF527E7B1}"/>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D5D2912C-53EE-4B3B-AC17-4E96836E2B64}"/>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0EC265-61E7-4AAF-9936-F27DBF0A05A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3FBA869-9DBB-4FF7-BEBC-C5CD1EBBD2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7A38870-BF81-4FE0-94C8-C759CB2055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C347E64-AAD3-4009-8E66-D8B3597D5D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9BBBFA3-131E-4828-9322-D143670051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1" name="楕円 130">
          <a:extLst>
            <a:ext uri="{FF2B5EF4-FFF2-40B4-BE49-F238E27FC236}">
              <a16:creationId xmlns:a16="http://schemas.microsoft.com/office/drawing/2014/main" id="{5CD021BA-6FE1-4294-B83D-A0A04AC9D99E}"/>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2" name="【図書館】&#10;一人当たり面積該当値テキスト">
          <a:extLst>
            <a:ext uri="{FF2B5EF4-FFF2-40B4-BE49-F238E27FC236}">
              <a16:creationId xmlns:a16="http://schemas.microsoft.com/office/drawing/2014/main" id="{E9002334-4D7E-4F91-920F-65DE15D31A54}"/>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3" name="楕円 132">
          <a:extLst>
            <a:ext uri="{FF2B5EF4-FFF2-40B4-BE49-F238E27FC236}">
              <a16:creationId xmlns:a16="http://schemas.microsoft.com/office/drawing/2014/main" id="{D990C3EF-ED3B-49C8-8F25-EA2937A9329D}"/>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4" name="直線コネクタ 133">
          <a:extLst>
            <a:ext uri="{FF2B5EF4-FFF2-40B4-BE49-F238E27FC236}">
              <a16:creationId xmlns:a16="http://schemas.microsoft.com/office/drawing/2014/main" id="{49CDC282-693F-483C-A659-FFDD231D9F73}"/>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a:extLst>
            <a:ext uri="{FF2B5EF4-FFF2-40B4-BE49-F238E27FC236}">
              <a16:creationId xmlns:a16="http://schemas.microsoft.com/office/drawing/2014/main" id="{AAFD5DFE-6232-41E2-BF6B-1363F0F2749C}"/>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6" name="直線コネクタ 135">
          <a:extLst>
            <a:ext uri="{FF2B5EF4-FFF2-40B4-BE49-F238E27FC236}">
              <a16:creationId xmlns:a16="http://schemas.microsoft.com/office/drawing/2014/main" id="{08C664B2-CE3D-45FF-B307-C74345A1095F}"/>
            </a:ext>
          </a:extLst>
        </xdr:cNvPr>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7" name="楕円 136">
          <a:extLst>
            <a:ext uri="{FF2B5EF4-FFF2-40B4-BE49-F238E27FC236}">
              <a16:creationId xmlns:a16="http://schemas.microsoft.com/office/drawing/2014/main" id="{817FDC96-CE71-423E-B344-E66E03ED0895}"/>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83820</xdr:rowOff>
    </xdr:to>
    <xdr:cxnSp macro="">
      <xdr:nvCxnSpPr>
        <xdr:cNvPr id="138" name="直線コネクタ 137">
          <a:extLst>
            <a:ext uri="{FF2B5EF4-FFF2-40B4-BE49-F238E27FC236}">
              <a16:creationId xmlns:a16="http://schemas.microsoft.com/office/drawing/2014/main" id="{BCAFA1F3-B868-46C8-B994-606D66DF5E4A}"/>
            </a:ext>
          </a:extLst>
        </xdr:cNvPr>
        <xdr:cNvCxnSpPr/>
      </xdr:nvCxnSpPr>
      <xdr:spPr>
        <a:xfrm flipV="1">
          <a:off x="7861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29210</xdr:rowOff>
    </xdr:from>
    <xdr:to>
      <xdr:col>36</xdr:col>
      <xdr:colOff>165100</xdr:colOff>
      <xdr:row>40</xdr:row>
      <xdr:rowOff>130810</xdr:rowOff>
    </xdr:to>
    <xdr:sp macro="" textlink="">
      <xdr:nvSpPr>
        <xdr:cNvPr id="139" name="楕円 138">
          <a:extLst>
            <a:ext uri="{FF2B5EF4-FFF2-40B4-BE49-F238E27FC236}">
              <a16:creationId xmlns:a16="http://schemas.microsoft.com/office/drawing/2014/main" id="{85F31AF5-2B73-4423-9BD3-E51B86590183}"/>
            </a:ext>
          </a:extLst>
        </xdr:cNvPr>
        <xdr:cNvSpPr/>
      </xdr:nvSpPr>
      <xdr:spPr>
        <a:xfrm>
          <a:off x="6921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80010</xdr:rowOff>
    </xdr:from>
    <xdr:to>
      <xdr:col>41</xdr:col>
      <xdr:colOff>50800</xdr:colOff>
      <xdr:row>40</xdr:row>
      <xdr:rowOff>83820</xdr:rowOff>
    </xdr:to>
    <xdr:cxnSp macro="">
      <xdr:nvCxnSpPr>
        <xdr:cNvPr id="140" name="直線コネクタ 139">
          <a:extLst>
            <a:ext uri="{FF2B5EF4-FFF2-40B4-BE49-F238E27FC236}">
              <a16:creationId xmlns:a16="http://schemas.microsoft.com/office/drawing/2014/main" id="{ECB9070E-00D9-459A-85B6-444F3BD8D4E9}"/>
            </a:ext>
          </a:extLst>
        </xdr:cNvPr>
        <xdr:cNvCxnSpPr/>
      </xdr:nvCxnSpPr>
      <xdr:spPr>
        <a:xfrm>
          <a:off x="6972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a:extLst>
            <a:ext uri="{FF2B5EF4-FFF2-40B4-BE49-F238E27FC236}">
              <a16:creationId xmlns:a16="http://schemas.microsoft.com/office/drawing/2014/main" id="{6AEBAA90-5106-4025-848E-56C9FA5522D3}"/>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996D517C-75FF-460C-9937-E74FF6A8D8B8}"/>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a:extLst>
            <a:ext uri="{FF2B5EF4-FFF2-40B4-BE49-F238E27FC236}">
              <a16:creationId xmlns:a16="http://schemas.microsoft.com/office/drawing/2014/main" id="{6653AF99-3BB2-4E5A-8FA5-281E4D55126E}"/>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a:extLst>
            <a:ext uri="{FF2B5EF4-FFF2-40B4-BE49-F238E27FC236}">
              <a16:creationId xmlns:a16="http://schemas.microsoft.com/office/drawing/2014/main" id="{BED662B9-14A5-4F48-A684-3899D9BC196E}"/>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5" name="n_1mainValue【図書館】&#10;一人当たり面積">
          <a:extLst>
            <a:ext uri="{FF2B5EF4-FFF2-40B4-BE49-F238E27FC236}">
              <a16:creationId xmlns:a16="http://schemas.microsoft.com/office/drawing/2014/main" id="{5F186DEA-419C-4D6F-B021-BF66296CE570}"/>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a:extLst>
            <a:ext uri="{FF2B5EF4-FFF2-40B4-BE49-F238E27FC236}">
              <a16:creationId xmlns:a16="http://schemas.microsoft.com/office/drawing/2014/main" id="{7F161073-B1A1-4F28-8F7D-8F41D7498B8C}"/>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7" name="n_3mainValue【図書館】&#10;一人当たり面積">
          <a:extLst>
            <a:ext uri="{FF2B5EF4-FFF2-40B4-BE49-F238E27FC236}">
              <a16:creationId xmlns:a16="http://schemas.microsoft.com/office/drawing/2014/main" id="{EF7A3C56-0ABE-4131-9817-A2998D55CC06}"/>
            </a:ext>
          </a:extLst>
        </xdr:cNvPr>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121937</xdr:rowOff>
    </xdr:from>
    <xdr:ext cx="469744" cy="259045"/>
    <xdr:sp macro="" textlink="">
      <xdr:nvSpPr>
        <xdr:cNvPr id="148" name="n_4mainValue【図書館】&#10;一人当たり面積">
          <a:extLst>
            <a:ext uri="{FF2B5EF4-FFF2-40B4-BE49-F238E27FC236}">
              <a16:creationId xmlns:a16="http://schemas.microsoft.com/office/drawing/2014/main" id="{FB3F3410-EAB9-4A72-A204-F3835A352729}"/>
            </a:ext>
          </a:extLst>
        </xdr:cNvPr>
        <xdr:cNvSpPr txBox="1"/>
      </xdr:nvSpPr>
      <xdr:spPr>
        <a:xfrm>
          <a:off x="6737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A3981D6-D7AC-4276-B4F3-124D34F50C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B50C9EA-7414-4999-80E1-5990B16C25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C4D1419-7935-45DA-BA7B-B97E4BECF5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D201A96-0F55-4352-BEB3-F8F6B6DA435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35121F5-BB75-4027-AEC0-0685874423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13FA194-B440-47FF-BB71-BC0A8BD694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5060E56-BD65-404B-B647-B79BE2E857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2A99EA4-8F82-48B8-B72E-46B2064E60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552A86C-94B6-4C95-BEDA-2CE416BE6F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D17FF13-C68F-4402-8194-8D03B7A3DE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5BE1134-6413-47A8-BC95-F2993783209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7B72BC3-911A-4DB8-8FF4-3BA8B20BA3D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DDA5AFB-FB40-4D94-991D-0BDDA8EC6C3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DB80ADB-FE6F-4B92-A719-EA72860E14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9C69841-7827-4E3A-8A3E-796F6079A8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9AB596D-7274-461D-B42E-23DD8E0D99F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A84CBB0-9C3A-4009-A79B-2745824F0F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2F3F5CC-95F3-4A5D-86D0-B85C465ADC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7F3AF91-D593-416A-A26B-DEDF6CDE51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105E558-7FAC-43A3-AE99-1153FDAE928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D95EB69-B4EA-48B2-8AE3-31F367F798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23D99FA-E5D4-4D86-B7E1-BEAB0EB99F6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2BF954E-A65D-4C8E-9EC2-4715E3C29FB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BFA13B3-C236-404B-A8E6-51512D275A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D17FF71-9617-4C80-95A8-AD74CD456B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691FB7B4-E4D7-4C9C-A19E-F0E2CD03052B}"/>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B85BA08F-16E0-4A50-B7BF-6123F737DBE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44A8580A-A224-48B9-85DF-6448058DE0C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7C6870F4-F621-4A92-A65E-D2F6ED06B1D1}"/>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D58E578A-DFDA-4DB0-8C16-EB1E891BE604}"/>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18F5C9C3-1A40-4072-B24C-89A680F5C98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EF3CBB67-2A17-46EF-9E5F-342943895064}"/>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91534169-39C1-4534-9D80-A3A5AE1C60E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68A4AE89-327F-4729-A5BC-656F30D07DED}"/>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4D55B3AC-C078-42F9-A3A6-7E8EAD0DE508}"/>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E2678B91-A7F5-4D64-BE4A-FCED432F8231}"/>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5FD840-0F86-4748-8EE7-1858EF7260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DFF2C6-AFBF-44A1-988C-08F83DF0B00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E550153-57DE-4135-B2EA-32182EB138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2F85C6-1E97-4E17-A198-3DA8AE351C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F01B1C4-DA2A-4B61-8B87-8B373E3C90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90" name="楕円 189">
          <a:extLst>
            <a:ext uri="{FF2B5EF4-FFF2-40B4-BE49-F238E27FC236}">
              <a16:creationId xmlns:a16="http://schemas.microsoft.com/office/drawing/2014/main" id="{AE6BB6E5-9CF1-4DBB-B593-858E4CD48AAE}"/>
            </a:ext>
          </a:extLst>
        </xdr:cNvPr>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159493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C178FE6-6BE1-4D5C-BCCF-0C501A5D4B15}"/>
            </a:ext>
          </a:extLst>
        </xdr:cNvPr>
        <xdr:cNvSpPr txBox="1"/>
      </xdr:nvSpPr>
      <xdr:spPr>
        <a:xfrm>
          <a:off x="4673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161472</xdr:rowOff>
    </xdr:from>
    <xdr:to>
      <xdr:col>20</xdr:col>
      <xdr:colOff>38100</xdr:colOff>
      <xdr:row>63</xdr:row>
      <xdr:rowOff>91622</xdr:rowOff>
    </xdr:to>
    <xdr:sp macro="" textlink="">
      <xdr:nvSpPr>
        <xdr:cNvPr id="192" name="楕円 191">
          <a:extLst>
            <a:ext uri="{FF2B5EF4-FFF2-40B4-BE49-F238E27FC236}">
              <a16:creationId xmlns:a16="http://schemas.microsoft.com/office/drawing/2014/main" id="{23B947BA-AB77-4788-900E-93226F137983}"/>
            </a:ext>
          </a:extLst>
        </xdr:cNvPr>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40822</xdr:rowOff>
    </xdr:from>
    <xdr:to>
      <xdr:col>24</xdr:col>
      <xdr:colOff>63500</xdr:colOff>
      <xdr:row>63</xdr:row>
      <xdr:rowOff>60416</xdr:rowOff>
    </xdr:to>
    <xdr:cxnSp macro="">
      <xdr:nvCxnSpPr>
        <xdr:cNvPr id="193" name="直線コネクタ 192">
          <a:extLst>
            <a:ext uri="{FF2B5EF4-FFF2-40B4-BE49-F238E27FC236}">
              <a16:creationId xmlns:a16="http://schemas.microsoft.com/office/drawing/2014/main" id="{987A243C-4456-4DEC-8A9D-BD18E8CD1923}"/>
            </a:ext>
          </a:extLst>
        </xdr:cNvPr>
        <xdr:cNvCxnSpPr/>
      </xdr:nvCxnSpPr>
      <xdr:spPr>
        <a:xfrm>
          <a:off x="3797300" y="108421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143510</xdr:rowOff>
    </xdr:from>
    <xdr:to>
      <xdr:col>15</xdr:col>
      <xdr:colOff>101600</xdr:colOff>
      <xdr:row>63</xdr:row>
      <xdr:rowOff>73660</xdr:rowOff>
    </xdr:to>
    <xdr:sp macro="" textlink="">
      <xdr:nvSpPr>
        <xdr:cNvPr id="194" name="楕円 193">
          <a:extLst>
            <a:ext uri="{FF2B5EF4-FFF2-40B4-BE49-F238E27FC236}">
              <a16:creationId xmlns:a16="http://schemas.microsoft.com/office/drawing/2014/main" id="{00FA31EC-AE80-44ED-B1A8-7B6A49DDBCF0}"/>
            </a:ext>
          </a:extLst>
        </xdr:cNvPr>
        <xdr:cNvSpPr/>
      </xdr:nvSpPr>
      <xdr:spPr>
        <a:xfrm>
          <a:off x="2857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22860</xdr:rowOff>
    </xdr:from>
    <xdr:to>
      <xdr:col>19</xdr:col>
      <xdr:colOff>177800</xdr:colOff>
      <xdr:row>63</xdr:row>
      <xdr:rowOff>40822</xdr:rowOff>
    </xdr:to>
    <xdr:cxnSp macro="">
      <xdr:nvCxnSpPr>
        <xdr:cNvPr id="195" name="直線コネクタ 194">
          <a:extLst>
            <a:ext uri="{FF2B5EF4-FFF2-40B4-BE49-F238E27FC236}">
              <a16:creationId xmlns:a16="http://schemas.microsoft.com/office/drawing/2014/main" id="{4A89E7BD-EAEF-4AAF-90C9-4A254433DCB5}"/>
            </a:ext>
          </a:extLst>
        </xdr:cNvPr>
        <xdr:cNvCxnSpPr/>
      </xdr:nvCxnSpPr>
      <xdr:spPr>
        <a:xfrm>
          <a:off x="2908300" y="108242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123916</xdr:rowOff>
    </xdr:from>
    <xdr:to>
      <xdr:col>10</xdr:col>
      <xdr:colOff>165100</xdr:colOff>
      <xdr:row>63</xdr:row>
      <xdr:rowOff>54066</xdr:rowOff>
    </xdr:to>
    <xdr:sp macro="" textlink="">
      <xdr:nvSpPr>
        <xdr:cNvPr id="196" name="楕円 195">
          <a:extLst>
            <a:ext uri="{FF2B5EF4-FFF2-40B4-BE49-F238E27FC236}">
              <a16:creationId xmlns:a16="http://schemas.microsoft.com/office/drawing/2014/main" id="{981BDA32-FB29-4D37-84C7-B394877EC8D0}"/>
            </a:ext>
          </a:extLst>
        </xdr:cNvPr>
        <xdr:cNvSpPr/>
      </xdr:nvSpPr>
      <xdr:spPr>
        <a:xfrm>
          <a:off x="196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3266</xdr:rowOff>
    </xdr:from>
    <xdr:to>
      <xdr:col>15</xdr:col>
      <xdr:colOff>50800</xdr:colOff>
      <xdr:row>63</xdr:row>
      <xdr:rowOff>22860</xdr:rowOff>
    </xdr:to>
    <xdr:cxnSp macro="">
      <xdr:nvCxnSpPr>
        <xdr:cNvPr id="197" name="直線コネクタ 196">
          <a:extLst>
            <a:ext uri="{FF2B5EF4-FFF2-40B4-BE49-F238E27FC236}">
              <a16:creationId xmlns:a16="http://schemas.microsoft.com/office/drawing/2014/main" id="{A1BFF319-D2B2-4C48-A34F-15C6F8725389}"/>
            </a:ext>
          </a:extLst>
        </xdr:cNvPr>
        <xdr:cNvCxnSpPr/>
      </xdr:nvCxnSpPr>
      <xdr:spPr>
        <a:xfrm>
          <a:off x="2019300" y="108046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104322</xdr:rowOff>
    </xdr:from>
    <xdr:to>
      <xdr:col>6</xdr:col>
      <xdr:colOff>38100</xdr:colOff>
      <xdr:row>63</xdr:row>
      <xdr:rowOff>34472</xdr:rowOff>
    </xdr:to>
    <xdr:sp macro="" textlink="">
      <xdr:nvSpPr>
        <xdr:cNvPr id="198" name="楕円 197">
          <a:extLst>
            <a:ext uri="{FF2B5EF4-FFF2-40B4-BE49-F238E27FC236}">
              <a16:creationId xmlns:a16="http://schemas.microsoft.com/office/drawing/2014/main" id="{6F88D5C1-AF70-4E3D-A2C2-0A292CE8F8BC}"/>
            </a:ext>
          </a:extLst>
        </xdr:cNvPr>
        <xdr:cNvSpPr/>
      </xdr:nvSpPr>
      <xdr:spPr>
        <a:xfrm>
          <a:off x="1079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155122</xdr:rowOff>
    </xdr:from>
    <xdr:to>
      <xdr:col>10</xdr:col>
      <xdr:colOff>114300</xdr:colOff>
      <xdr:row>63</xdr:row>
      <xdr:rowOff>3266</xdr:rowOff>
    </xdr:to>
    <xdr:cxnSp macro="">
      <xdr:nvCxnSpPr>
        <xdr:cNvPr id="199" name="直線コネクタ 198">
          <a:extLst>
            <a:ext uri="{FF2B5EF4-FFF2-40B4-BE49-F238E27FC236}">
              <a16:creationId xmlns:a16="http://schemas.microsoft.com/office/drawing/2014/main" id="{5FF99059-5CF5-415B-93AB-357923E1EACB}"/>
            </a:ext>
          </a:extLst>
        </xdr:cNvPr>
        <xdr:cNvCxnSpPr/>
      </xdr:nvCxnSpPr>
      <xdr:spPr>
        <a:xfrm>
          <a:off x="1130300" y="107850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F9BECE33-6265-4DC8-88A8-0BEB51495389}"/>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a:extLst>
            <a:ext uri="{FF2B5EF4-FFF2-40B4-BE49-F238E27FC236}">
              <a16:creationId xmlns:a16="http://schemas.microsoft.com/office/drawing/2014/main" id="{FDDF00B3-BC2E-4656-B138-2B09EEBEB743}"/>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a:extLst>
            <a:ext uri="{FF2B5EF4-FFF2-40B4-BE49-F238E27FC236}">
              <a16:creationId xmlns:a16="http://schemas.microsoft.com/office/drawing/2014/main" id="{E1E0A69F-80EE-4CA2-9F45-08C650A41FF7}"/>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7A200F51-43AB-46B6-9F54-6FDE5169FC3C}"/>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82749</xdr:rowOff>
    </xdr:from>
    <xdr:ext cx="405111" cy="259045"/>
    <xdr:sp macro="" textlink="">
      <xdr:nvSpPr>
        <xdr:cNvPr id="204" name="n_1mainValue【体育館・プール】&#10;有形固定資産減価償却率">
          <a:extLst>
            <a:ext uri="{FF2B5EF4-FFF2-40B4-BE49-F238E27FC236}">
              <a16:creationId xmlns:a16="http://schemas.microsoft.com/office/drawing/2014/main" id="{AA256C29-3127-4249-AD0B-71DA551C5588}"/>
            </a:ext>
          </a:extLst>
        </xdr:cNvPr>
        <xdr:cNvSpPr txBox="1"/>
      </xdr:nvSpPr>
      <xdr:spPr>
        <a:xfrm>
          <a:off x="3582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64787</xdr:rowOff>
    </xdr:from>
    <xdr:ext cx="405111" cy="259045"/>
    <xdr:sp macro="" textlink="">
      <xdr:nvSpPr>
        <xdr:cNvPr id="205" name="n_2mainValue【体育館・プール】&#10;有形固定資産減価償却率">
          <a:extLst>
            <a:ext uri="{FF2B5EF4-FFF2-40B4-BE49-F238E27FC236}">
              <a16:creationId xmlns:a16="http://schemas.microsoft.com/office/drawing/2014/main" id="{A04C503D-E47F-44E2-9917-7E82878BB95C}"/>
            </a:ext>
          </a:extLst>
        </xdr:cNvPr>
        <xdr:cNvSpPr txBox="1"/>
      </xdr:nvSpPr>
      <xdr:spPr>
        <a:xfrm>
          <a:off x="2705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45193</xdr:rowOff>
    </xdr:from>
    <xdr:ext cx="405111" cy="259045"/>
    <xdr:sp macro="" textlink="">
      <xdr:nvSpPr>
        <xdr:cNvPr id="206" name="n_3mainValue【体育館・プール】&#10;有形固定資産減価償却率">
          <a:extLst>
            <a:ext uri="{FF2B5EF4-FFF2-40B4-BE49-F238E27FC236}">
              <a16:creationId xmlns:a16="http://schemas.microsoft.com/office/drawing/2014/main" id="{DB422D36-5AF8-4390-9D62-BC539BFBAE94}"/>
            </a:ext>
          </a:extLst>
        </xdr:cNvPr>
        <xdr:cNvSpPr txBox="1"/>
      </xdr:nvSpPr>
      <xdr:spPr>
        <a:xfrm>
          <a:off x="1816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25599</xdr:rowOff>
    </xdr:from>
    <xdr:ext cx="405111" cy="259045"/>
    <xdr:sp macro="" textlink="">
      <xdr:nvSpPr>
        <xdr:cNvPr id="207" name="n_4mainValue【体育館・プール】&#10;有形固定資産減価償却率">
          <a:extLst>
            <a:ext uri="{FF2B5EF4-FFF2-40B4-BE49-F238E27FC236}">
              <a16:creationId xmlns:a16="http://schemas.microsoft.com/office/drawing/2014/main" id="{A35DB3FF-10B9-4CB3-B6B4-C83DC2A10C79}"/>
            </a:ext>
          </a:extLst>
        </xdr:cNvPr>
        <xdr:cNvSpPr txBox="1"/>
      </xdr:nvSpPr>
      <xdr:spPr>
        <a:xfrm>
          <a:off x="927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2030592-A08C-44DE-B4DA-3BA4F703BC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57B4E44-483C-4C57-8719-0301510F2A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85A3C80-28E7-4D26-A628-D75703A98F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65B1938-B2BD-4D20-8249-92994779271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5185131-1A86-4A42-8785-EC1C74F7BB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9A6BCD3-1CAB-43FE-A020-1B8BC5ABC9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0AAD306-8992-4612-8B08-E252AC833A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EDEE4D7-4620-4CC3-8E10-AA8D9EBBA25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6ABF68A-989D-4054-B3DA-1A2F42F745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04C687F-B2FF-4354-8651-AD0DD32803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93C72BB4-5C98-4DD8-A532-6D122EFD1AF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EC812907-89AF-438F-AD0D-CF14847B6AB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B88F036E-E36E-41EF-B11C-7AB86EC96CF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821A38A7-75F0-4A5D-BAB8-E67BA0F8E4C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E251C7EE-E27F-411D-8B18-9F11C15809B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6C6BB6D8-428C-4745-90D4-7EECA741C57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17CCDF0D-B008-4549-B6B2-7B58116C5B8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DE1C9A1B-A419-4E33-84F7-7F6B308B65A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F3A84C30-EB40-405C-BA07-AB37103ABA8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DB14BD7B-C19C-4D17-BDDE-259CD1A41C4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310C6368-C4FD-4329-9272-D32C08064D8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3A2D8FCA-8720-473B-9EE3-5915D8401D3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360967B-CB6A-4184-B3E5-EE015BDBC3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72B7F65D-4A39-48FF-95E3-78E60F92A3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99BC86F2-C9A6-4572-9A36-33117E69F7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C80BA175-236C-46E1-AD51-7662476327D5}"/>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7DA6C120-1562-4F32-B06D-6295EE66C131}"/>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6B1905D3-7574-45D6-A338-E37D1F14A5C5}"/>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B11D8131-E6BF-43CB-909C-2680817A886C}"/>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7B9BC5C1-D7F4-4AC0-A4A6-DBEEF5C2F728}"/>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id="{EEF6B06A-4DCF-4430-9651-4BF004B9F311}"/>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F2AC5161-2756-4D10-9F4D-1EE189477FE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7DD49F4F-86CB-468A-BB15-02C900392771}"/>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FE0DC312-AEB4-4ED4-91C5-ED62E0DBCFBE}"/>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EF5E0DB4-FA4B-4B8F-88F4-217ED5EC6A22}"/>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59CBE65A-98AD-4AC6-B8E0-66E6C0422E82}"/>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D123B9F-3204-4642-B4A2-C7E987A4F8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6B771D0-C251-4626-9A3E-C8BFEE7557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25C6C28-ECB6-445E-9CB1-6E4BDA49D68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D663449-CB34-43B1-8828-B012E8CACCB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7B28AF3-65B1-4098-8021-7621F3F953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37374</xdr:rowOff>
    </xdr:from>
    <xdr:to>
      <xdr:col>55</xdr:col>
      <xdr:colOff>50800</xdr:colOff>
      <xdr:row>61</xdr:row>
      <xdr:rowOff>138974</xdr:rowOff>
    </xdr:to>
    <xdr:sp macro="" textlink="">
      <xdr:nvSpPr>
        <xdr:cNvPr id="249" name="楕円 248">
          <a:extLst>
            <a:ext uri="{FF2B5EF4-FFF2-40B4-BE49-F238E27FC236}">
              <a16:creationId xmlns:a16="http://schemas.microsoft.com/office/drawing/2014/main" id="{7FEF29D2-3435-4602-9E0B-6D62323E6EBB}"/>
            </a:ext>
          </a:extLst>
        </xdr:cNvPr>
        <xdr:cNvSpPr/>
      </xdr:nvSpPr>
      <xdr:spPr>
        <a:xfrm>
          <a:off x="10426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15801</xdr:rowOff>
    </xdr:from>
    <xdr:ext cx="469744" cy="259045"/>
    <xdr:sp macro="" textlink="">
      <xdr:nvSpPr>
        <xdr:cNvPr id="250" name="【体育館・プール】&#10;一人当たり面積該当値テキスト">
          <a:extLst>
            <a:ext uri="{FF2B5EF4-FFF2-40B4-BE49-F238E27FC236}">
              <a16:creationId xmlns:a16="http://schemas.microsoft.com/office/drawing/2014/main" id="{F3916096-D5DF-45B6-AD18-D26F5EF23EAE}"/>
            </a:ext>
          </a:extLst>
        </xdr:cNvPr>
        <xdr:cNvSpPr txBox="1"/>
      </xdr:nvSpPr>
      <xdr:spPr>
        <a:xfrm>
          <a:off x="10515600" y="104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34109</xdr:rowOff>
    </xdr:from>
    <xdr:to>
      <xdr:col>50</xdr:col>
      <xdr:colOff>165100</xdr:colOff>
      <xdr:row>61</xdr:row>
      <xdr:rowOff>135709</xdr:rowOff>
    </xdr:to>
    <xdr:sp macro="" textlink="">
      <xdr:nvSpPr>
        <xdr:cNvPr id="251" name="楕円 250">
          <a:extLst>
            <a:ext uri="{FF2B5EF4-FFF2-40B4-BE49-F238E27FC236}">
              <a16:creationId xmlns:a16="http://schemas.microsoft.com/office/drawing/2014/main" id="{F22CFBB2-2F30-4D52-A163-319D3EB71DD5}"/>
            </a:ext>
          </a:extLst>
        </xdr:cNvPr>
        <xdr:cNvSpPr/>
      </xdr:nvSpPr>
      <xdr:spPr>
        <a:xfrm>
          <a:off x="958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84909</xdr:rowOff>
    </xdr:from>
    <xdr:to>
      <xdr:col>55</xdr:col>
      <xdr:colOff>0</xdr:colOff>
      <xdr:row>61</xdr:row>
      <xdr:rowOff>88174</xdr:rowOff>
    </xdr:to>
    <xdr:cxnSp macro="">
      <xdr:nvCxnSpPr>
        <xdr:cNvPr id="252" name="直線コネクタ 251">
          <a:extLst>
            <a:ext uri="{FF2B5EF4-FFF2-40B4-BE49-F238E27FC236}">
              <a16:creationId xmlns:a16="http://schemas.microsoft.com/office/drawing/2014/main" id="{B010071E-D87E-4DC5-B234-156118537B77}"/>
            </a:ext>
          </a:extLst>
        </xdr:cNvPr>
        <xdr:cNvCxnSpPr/>
      </xdr:nvCxnSpPr>
      <xdr:spPr>
        <a:xfrm>
          <a:off x="9639300" y="1054335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39007</xdr:rowOff>
    </xdr:from>
    <xdr:to>
      <xdr:col>46</xdr:col>
      <xdr:colOff>38100</xdr:colOff>
      <xdr:row>61</xdr:row>
      <xdr:rowOff>140607</xdr:rowOff>
    </xdr:to>
    <xdr:sp macro="" textlink="">
      <xdr:nvSpPr>
        <xdr:cNvPr id="253" name="楕円 252">
          <a:extLst>
            <a:ext uri="{FF2B5EF4-FFF2-40B4-BE49-F238E27FC236}">
              <a16:creationId xmlns:a16="http://schemas.microsoft.com/office/drawing/2014/main" id="{3239414B-5974-4E21-8EB8-693E6798747D}"/>
            </a:ext>
          </a:extLst>
        </xdr:cNvPr>
        <xdr:cNvSpPr/>
      </xdr:nvSpPr>
      <xdr:spPr>
        <a:xfrm>
          <a:off x="869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84909</xdr:rowOff>
    </xdr:from>
    <xdr:to>
      <xdr:col>50</xdr:col>
      <xdr:colOff>114300</xdr:colOff>
      <xdr:row>61</xdr:row>
      <xdr:rowOff>89807</xdr:rowOff>
    </xdr:to>
    <xdr:cxnSp macro="">
      <xdr:nvCxnSpPr>
        <xdr:cNvPr id="254" name="直線コネクタ 253">
          <a:extLst>
            <a:ext uri="{FF2B5EF4-FFF2-40B4-BE49-F238E27FC236}">
              <a16:creationId xmlns:a16="http://schemas.microsoft.com/office/drawing/2014/main" id="{DD74A251-BDAD-4844-AE51-500B5E44BE6E}"/>
            </a:ext>
          </a:extLst>
        </xdr:cNvPr>
        <xdr:cNvCxnSpPr/>
      </xdr:nvCxnSpPr>
      <xdr:spPr>
        <a:xfrm flipV="1">
          <a:off x="8750300" y="105433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48804</xdr:rowOff>
    </xdr:from>
    <xdr:to>
      <xdr:col>41</xdr:col>
      <xdr:colOff>101600</xdr:colOff>
      <xdr:row>61</xdr:row>
      <xdr:rowOff>150404</xdr:rowOff>
    </xdr:to>
    <xdr:sp macro="" textlink="">
      <xdr:nvSpPr>
        <xdr:cNvPr id="255" name="楕円 254">
          <a:extLst>
            <a:ext uri="{FF2B5EF4-FFF2-40B4-BE49-F238E27FC236}">
              <a16:creationId xmlns:a16="http://schemas.microsoft.com/office/drawing/2014/main" id="{8B1267D3-CAED-402D-8A70-46A3CF7D8293}"/>
            </a:ext>
          </a:extLst>
        </xdr:cNvPr>
        <xdr:cNvSpPr/>
      </xdr:nvSpPr>
      <xdr:spPr>
        <a:xfrm>
          <a:off x="781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89807</xdr:rowOff>
    </xdr:from>
    <xdr:to>
      <xdr:col>45</xdr:col>
      <xdr:colOff>177800</xdr:colOff>
      <xdr:row>61</xdr:row>
      <xdr:rowOff>99604</xdr:rowOff>
    </xdr:to>
    <xdr:cxnSp macro="">
      <xdr:nvCxnSpPr>
        <xdr:cNvPr id="256" name="直線コネクタ 255">
          <a:extLst>
            <a:ext uri="{FF2B5EF4-FFF2-40B4-BE49-F238E27FC236}">
              <a16:creationId xmlns:a16="http://schemas.microsoft.com/office/drawing/2014/main" id="{B493B667-C0BE-4C4E-BB76-BD78C0394A8E}"/>
            </a:ext>
          </a:extLst>
        </xdr:cNvPr>
        <xdr:cNvCxnSpPr/>
      </xdr:nvCxnSpPr>
      <xdr:spPr>
        <a:xfrm flipV="1">
          <a:off x="7861300" y="105482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42273</xdr:rowOff>
    </xdr:from>
    <xdr:to>
      <xdr:col>36</xdr:col>
      <xdr:colOff>165100</xdr:colOff>
      <xdr:row>61</xdr:row>
      <xdr:rowOff>143873</xdr:rowOff>
    </xdr:to>
    <xdr:sp macro="" textlink="">
      <xdr:nvSpPr>
        <xdr:cNvPr id="257" name="楕円 256">
          <a:extLst>
            <a:ext uri="{FF2B5EF4-FFF2-40B4-BE49-F238E27FC236}">
              <a16:creationId xmlns:a16="http://schemas.microsoft.com/office/drawing/2014/main" id="{BCB32B22-4D41-406D-9A76-5C25576E7339}"/>
            </a:ext>
          </a:extLst>
        </xdr:cNvPr>
        <xdr:cNvSpPr/>
      </xdr:nvSpPr>
      <xdr:spPr>
        <a:xfrm>
          <a:off x="6921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93073</xdr:rowOff>
    </xdr:from>
    <xdr:to>
      <xdr:col>41</xdr:col>
      <xdr:colOff>50800</xdr:colOff>
      <xdr:row>61</xdr:row>
      <xdr:rowOff>99604</xdr:rowOff>
    </xdr:to>
    <xdr:cxnSp macro="">
      <xdr:nvCxnSpPr>
        <xdr:cNvPr id="258" name="直線コネクタ 257">
          <a:extLst>
            <a:ext uri="{FF2B5EF4-FFF2-40B4-BE49-F238E27FC236}">
              <a16:creationId xmlns:a16="http://schemas.microsoft.com/office/drawing/2014/main" id="{FC51872B-0955-4992-8E84-FAD98E277E55}"/>
            </a:ext>
          </a:extLst>
        </xdr:cNvPr>
        <xdr:cNvCxnSpPr/>
      </xdr:nvCxnSpPr>
      <xdr:spPr>
        <a:xfrm>
          <a:off x="6972300" y="10551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259" name="n_1aveValue【体育館・プール】&#10;一人当たり面積">
          <a:extLst>
            <a:ext uri="{FF2B5EF4-FFF2-40B4-BE49-F238E27FC236}">
              <a16:creationId xmlns:a16="http://schemas.microsoft.com/office/drawing/2014/main" id="{997A085F-3506-4A8B-AE66-77E1E233E63A}"/>
            </a:ext>
          </a:extLst>
        </xdr:cNvPr>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60" name="n_2aveValue【体育館・プール】&#10;一人当たり面積">
          <a:extLst>
            <a:ext uri="{FF2B5EF4-FFF2-40B4-BE49-F238E27FC236}">
              <a16:creationId xmlns:a16="http://schemas.microsoft.com/office/drawing/2014/main" id="{BEC60EF6-8688-4097-985A-151C1B2D123B}"/>
            </a:ext>
          </a:extLst>
        </xdr:cNvPr>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1" name="n_3aveValue【体育館・プール】&#10;一人当たり面積">
          <a:extLst>
            <a:ext uri="{FF2B5EF4-FFF2-40B4-BE49-F238E27FC236}">
              <a16:creationId xmlns:a16="http://schemas.microsoft.com/office/drawing/2014/main" id="{F3019D22-31E4-4B26-B47D-0A422C6A8478}"/>
            </a:ext>
          </a:extLst>
        </xdr:cNvPr>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62" name="n_4aveValue【体育館・プール】&#10;一人当たり面積">
          <a:extLst>
            <a:ext uri="{FF2B5EF4-FFF2-40B4-BE49-F238E27FC236}">
              <a16:creationId xmlns:a16="http://schemas.microsoft.com/office/drawing/2014/main" id="{4ABD753B-C604-4701-B2B1-F4CDBB0BB27C}"/>
            </a:ext>
          </a:extLst>
        </xdr:cNvPr>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126836</xdr:rowOff>
    </xdr:from>
    <xdr:ext cx="469744" cy="259045"/>
    <xdr:sp macro="" textlink="">
      <xdr:nvSpPr>
        <xdr:cNvPr id="263" name="n_1mainValue【体育館・プール】&#10;一人当たり面積">
          <a:extLst>
            <a:ext uri="{FF2B5EF4-FFF2-40B4-BE49-F238E27FC236}">
              <a16:creationId xmlns:a16="http://schemas.microsoft.com/office/drawing/2014/main" id="{E6F455BD-B315-4C88-8DD5-0519019D0381}"/>
            </a:ext>
          </a:extLst>
        </xdr:cNvPr>
        <xdr:cNvSpPr txBox="1"/>
      </xdr:nvSpPr>
      <xdr:spPr>
        <a:xfrm>
          <a:off x="93917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131734</xdr:rowOff>
    </xdr:from>
    <xdr:ext cx="469744" cy="259045"/>
    <xdr:sp macro="" textlink="">
      <xdr:nvSpPr>
        <xdr:cNvPr id="264" name="n_2mainValue【体育館・プール】&#10;一人当たり面積">
          <a:extLst>
            <a:ext uri="{FF2B5EF4-FFF2-40B4-BE49-F238E27FC236}">
              <a16:creationId xmlns:a16="http://schemas.microsoft.com/office/drawing/2014/main" id="{80CF660C-54AE-4C3B-A66E-AE959D37646E}"/>
            </a:ext>
          </a:extLst>
        </xdr:cNvPr>
        <xdr:cNvSpPr txBox="1"/>
      </xdr:nvSpPr>
      <xdr:spPr>
        <a:xfrm>
          <a:off x="85154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141531</xdr:rowOff>
    </xdr:from>
    <xdr:ext cx="469744" cy="259045"/>
    <xdr:sp macro="" textlink="">
      <xdr:nvSpPr>
        <xdr:cNvPr id="265" name="n_3mainValue【体育館・プール】&#10;一人当たり面積">
          <a:extLst>
            <a:ext uri="{FF2B5EF4-FFF2-40B4-BE49-F238E27FC236}">
              <a16:creationId xmlns:a16="http://schemas.microsoft.com/office/drawing/2014/main" id="{19F65359-0932-4A5A-88EB-1E1785E5A11F}"/>
            </a:ext>
          </a:extLst>
        </xdr:cNvPr>
        <xdr:cNvSpPr txBox="1"/>
      </xdr:nvSpPr>
      <xdr:spPr>
        <a:xfrm>
          <a:off x="7626427" y="1059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135000</xdr:rowOff>
    </xdr:from>
    <xdr:ext cx="469744" cy="259045"/>
    <xdr:sp macro="" textlink="">
      <xdr:nvSpPr>
        <xdr:cNvPr id="266" name="n_4mainValue【体育館・プール】&#10;一人当たり面積">
          <a:extLst>
            <a:ext uri="{FF2B5EF4-FFF2-40B4-BE49-F238E27FC236}">
              <a16:creationId xmlns:a16="http://schemas.microsoft.com/office/drawing/2014/main" id="{EB4FF522-633D-4D86-A7C9-8168C38AC4D0}"/>
            </a:ext>
          </a:extLst>
        </xdr:cNvPr>
        <xdr:cNvSpPr txBox="1"/>
      </xdr:nvSpPr>
      <xdr:spPr>
        <a:xfrm>
          <a:off x="6737427" y="105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8DA1ED1D-43B8-40D1-A005-7BE22B538D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44B58D70-9656-4DA5-BEB2-E776EF0B81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4DD1C01D-990A-4179-B614-C0B37AA8F5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F8188E6A-9B9F-422C-B5FA-6D96785579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3846A6FF-D012-4F5B-BFED-1B9C1C66D9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856519E3-A7DB-488C-9F3F-2322F5A2FB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BA981CAC-0E82-48E6-B792-13D9BFE561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4162328B-77B7-492F-9FFE-A6AC2FB58D2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9A64941D-96EB-484C-9289-26AA4BF1AF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C6121C35-D2E1-495D-95A9-F3ACD20546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4AD1C50D-4D3C-46F2-BBAC-2A06C7CE5B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62DD44A0-4E5E-4FC2-BEE0-DC8CF44518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CEE5E979-E483-40ED-966D-2F26A9E9E4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68602428-38FE-40B6-996F-2FE755EFBA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5C77D7DB-83E7-4164-BBAD-80FCB3A5916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C8B5B9D9-F741-4734-B74F-366ADB5771FB}"/>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1EC8BD9F-2EF1-489D-BA6B-A85AE15862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62BD98CE-DD58-4933-B7EA-716E1524FA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5AC231AC-564C-4A95-B7AF-64CF50070F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0F121A22-C129-4AEA-BD57-570C158B54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B932E27F-3167-4CCE-B5A9-96D898396A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B3A9A211-83A8-4BE3-990D-2C02D0AC76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5BE321B1-B56A-4CAD-A63B-9ADE5BE844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EF3F3828-8411-48F3-B444-EE04B06B8E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858E1D39-F73F-4D6C-BAC3-9DBD7BDDD10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C1B1C0AA-5FB7-45E8-B9DE-00CA65E4D54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3" name="テキスト ボックス 292">
          <a:extLst>
            <a:ext uri="{FF2B5EF4-FFF2-40B4-BE49-F238E27FC236}">
              <a16:creationId xmlns:a16="http://schemas.microsoft.com/office/drawing/2014/main" id="{169F255C-A048-4710-A5C2-BE424BED64A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id="{4897E810-109D-4BB6-9106-4694290364E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5" name="テキスト ボックス 294">
          <a:extLst>
            <a:ext uri="{FF2B5EF4-FFF2-40B4-BE49-F238E27FC236}">
              <a16:creationId xmlns:a16="http://schemas.microsoft.com/office/drawing/2014/main" id="{FAD2FB01-5C17-41E8-B01E-BFA6A8B9E6A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id="{8E0AEA18-7BCE-4592-9F5A-DD14689D90D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id="{B1530832-84E3-4951-9111-CE6633D3C66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id="{7F5585AF-E62D-42DF-9D78-A5A8A8BBD5B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id="{DFC83977-3E76-4D3E-BED9-7FD34C7C74C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id="{9AE354E0-53F4-4A9F-86EF-413D4FEC29C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id="{F3FE6432-2162-48D4-BADF-C3E70B43535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id="{ECC04BC6-8AA1-4322-A03E-1C129B9E2FC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3" name="テキスト ボックス 302">
          <a:extLst>
            <a:ext uri="{FF2B5EF4-FFF2-40B4-BE49-F238E27FC236}">
              <a16:creationId xmlns:a16="http://schemas.microsoft.com/office/drawing/2014/main" id="{F67F5FD3-6836-4743-A084-CE5D4214FA9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1C37303D-AF72-4F44-B6BF-AA9995F34B9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5" name="テキスト ボックス 304">
          <a:extLst>
            <a:ext uri="{FF2B5EF4-FFF2-40B4-BE49-F238E27FC236}">
              <a16:creationId xmlns:a16="http://schemas.microsoft.com/office/drawing/2014/main" id="{07216115-156F-457C-9EC0-D7107EEA3EF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79591901-5471-4CE9-9A46-86A8811E8B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7" name="直線コネクタ 306">
          <a:extLst>
            <a:ext uri="{FF2B5EF4-FFF2-40B4-BE49-F238E27FC236}">
              <a16:creationId xmlns:a16="http://schemas.microsoft.com/office/drawing/2014/main" id="{647A397C-49CD-40AC-9136-8C6B9512FC09}"/>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E4ABFF9E-DDDE-4EE3-952E-59CB1C909E3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9" name="直線コネクタ 308">
          <a:extLst>
            <a:ext uri="{FF2B5EF4-FFF2-40B4-BE49-F238E27FC236}">
              <a16:creationId xmlns:a16="http://schemas.microsoft.com/office/drawing/2014/main" id="{7BDA3FA3-8764-4ABB-928A-58D77F4C1A85}"/>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10" name="【市民会館】&#10;有形固定資産減価償却率最大値テキスト">
          <a:extLst>
            <a:ext uri="{FF2B5EF4-FFF2-40B4-BE49-F238E27FC236}">
              <a16:creationId xmlns:a16="http://schemas.microsoft.com/office/drawing/2014/main" id="{9C94556C-BF1D-4E68-B5AA-91A1A78B8627}"/>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1" name="直線コネクタ 310">
          <a:extLst>
            <a:ext uri="{FF2B5EF4-FFF2-40B4-BE49-F238E27FC236}">
              <a16:creationId xmlns:a16="http://schemas.microsoft.com/office/drawing/2014/main" id="{87D974A9-83A2-400D-A9D0-76D1126CAE1D}"/>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03B3D48F-384A-44E9-86E2-EFEE6515FDF0}"/>
            </a:ext>
          </a:extLst>
        </xdr:cNvPr>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3" name="フローチャート: 判断 312">
          <a:extLst>
            <a:ext uri="{FF2B5EF4-FFF2-40B4-BE49-F238E27FC236}">
              <a16:creationId xmlns:a16="http://schemas.microsoft.com/office/drawing/2014/main" id="{E0431DE8-9932-4BA5-928A-46092285C115}"/>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4" name="フローチャート: 判断 313">
          <a:extLst>
            <a:ext uri="{FF2B5EF4-FFF2-40B4-BE49-F238E27FC236}">
              <a16:creationId xmlns:a16="http://schemas.microsoft.com/office/drawing/2014/main" id="{D28F67F9-485F-4D52-8A23-8D8BC967E797}"/>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5" name="フローチャート: 判断 314">
          <a:extLst>
            <a:ext uri="{FF2B5EF4-FFF2-40B4-BE49-F238E27FC236}">
              <a16:creationId xmlns:a16="http://schemas.microsoft.com/office/drawing/2014/main" id="{C46EBBE8-EE90-4EE9-97E3-05D70B4EA2C8}"/>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6" name="フローチャート: 判断 315">
          <a:extLst>
            <a:ext uri="{FF2B5EF4-FFF2-40B4-BE49-F238E27FC236}">
              <a16:creationId xmlns:a16="http://schemas.microsoft.com/office/drawing/2014/main" id="{11563D0F-AEFE-4D9C-9306-08C29BAA9E57}"/>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7" name="フローチャート: 判断 316">
          <a:extLst>
            <a:ext uri="{FF2B5EF4-FFF2-40B4-BE49-F238E27FC236}">
              <a16:creationId xmlns:a16="http://schemas.microsoft.com/office/drawing/2014/main" id="{79821357-0A5D-4B9C-8457-66F49B19930D}"/>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F8EB212B-1577-4C4C-8F38-7EB595C486C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78169523-E479-443B-9DB3-04C2CEE79ED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17BED5E2-2D35-4F87-A1EF-BBEAEC9F23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E1FA8E4E-9DE2-4F0C-8AB8-CEC642319BE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8353AAD4-70F7-487D-99AE-92E9032BCD8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145414</xdr:rowOff>
    </xdr:from>
    <xdr:to>
      <xdr:col>24</xdr:col>
      <xdr:colOff>114300</xdr:colOff>
      <xdr:row>102</xdr:row>
      <xdr:rowOff>75564</xdr:rowOff>
    </xdr:to>
    <xdr:sp macro="" textlink="">
      <xdr:nvSpPr>
        <xdr:cNvPr id="323" name="楕円 322">
          <a:extLst>
            <a:ext uri="{FF2B5EF4-FFF2-40B4-BE49-F238E27FC236}">
              <a16:creationId xmlns:a16="http://schemas.microsoft.com/office/drawing/2014/main" id="{70BADC8F-A4C5-48BC-9848-A77672B76D2A}"/>
            </a:ext>
          </a:extLst>
        </xdr:cNvPr>
        <xdr:cNvSpPr/>
      </xdr:nvSpPr>
      <xdr:spPr>
        <a:xfrm>
          <a:off x="45847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168291</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50DD3381-CFE7-45C5-807F-66A19A301EAE}"/>
            </a:ext>
          </a:extLst>
        </xdr:cNvPr>
        <xdr:cNvSpPr txBox="1"/>
      </xdr:nvSpPr>
      <xdr:spPr>
        <a:xfrm>
          <a:off x="4673600"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325" name="楕円 324">
          <a:extLst>
            <a:ext uri="{FF2B5EF4-FFF2-40B4-BE49-F238E27FC236}">
              <a16:creationId xmlns:a16="http://schemas.microsoft.com/office/drawing/2014/main" id="{E3D32902-22AB-4165-9E85-1041130049EB}"/>
            </a:ext>
          </a:extLst>
        </xdr:cNvPr>
        <xdr:cNvSpPr/>
      </xdr:nvSpPr>
      <xdr:spPr>
        <a:xfrm>
          <a:off x="3746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160020</xdr:rowOff>
    </xdr:from>
    <xdr:to>
      <xdr:col>24</xdr:col>
      <xdr:colOff>63500</xdr:colOff>
      <xdr:row>102</xdr:row>
      <xdr:rowOff>24764</xdr:rowOff>
    </xdr:to>
    <xdr:cxnSp macro="">
      <xdr:nvCxnSpPr>
        <xdr:cNvPr id="326" name="直線コネクタ 325">
          <a:extLst>
            <a:ext uri="{FF2B5EF4-FFF2-40B4-BE49-F238E27FC236}">
              <a16:creationId xmlns:a16="http://schemas.microsoft.com/office/drawing/2014/main" id="{CD1640FB-4A91-4005-A094-D84ED854E1D9}"/>
            </a:ext>
          </a:extLst>
        </xdr:cNvPr>
        <xdr:cNvCxnSpPr/>
      </xdr:nvCxnSpPr>
      <xdr:spPr>
        <a:xfrm>
          <a:off x="3797300" y="174764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73025</xdr:rowOff>
    </xdr:from>
    <xdr:to>
      <xdr:col>15</xdr:col>
      <xdr:colOff>101600</xdr:colOff>
      <xdr:row>102</xdr:row>
      <xdr:rowOff>3175</xdr:rowOff>
    </xdr:to>
    <xdr:sp macro="" textlink="">
      <xdr:nvSpPr>
        <xdr:cNvPr id="327" name="楕円 326">
          <a:extLst>
            <a:ext uri="{FF2B5EF4-FFF2-40B4-BE49-F238E27FC236}">
              <a16:creationId xmlns:a16="http://schemas.microsoft.com/office/drawing/2014/main" id="{0260AA84-9DCA-4E71-8EDC-A7A73B307CFA}"/>
            </a:ext>
          </a:extLst>
        </xdr:cNvPr>
        <xdr:cNvSpPr/>
      </xdr:nvSpPr>
      <xdr:spPr>
        <a:xfrm>
          <a:off x="2857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123825</xdr:rowOff>
    </xdr:from>
    <xdr:to>
      <xdr:col>19</xdr:col>
      <xdr:colOff>177800</xdr:colOff>
      <xdr:row>101</xdr:row>
      <xdr:rowOff>160020</xdr:rowOff>
    </xdr:to>
    <xdr:cxnSp macro="">
      <xdr:nvCxnSpPr>
        <xdr:cNvPr id="328" name="直線コネクタ 327">
          <a:extLst>
            <a:ext uri="{FF2B5EF4-FFF2-40B4-BE49-F238E27FC236}">
              <a16:creationId xmlns:a16="http://schemas.microsoft.com/office/drawing/2014/main" id="{254A0EC6-8E6C-41AA-9B74-2AAA45C93040}"/>
            </a:ext>
          </a:extLst>
        </xdr:cNvPr>
        <xdr:cNvCxnSpPr/>
      </xdr:nvCxnSpPr>
      <xdr:spPr>
        <a:xfrm>
          <a:off x="2908300" y="17440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36830</xdr:rowOff>
    </xdr:from>
    <xdr:to>
      <xdr:col>10</xdr:col>
      <xdr:colOff>165100</xdr:colOff>
      <xdr:row>101</xdr:row>
      <xdr:rowOff>138430</xdr:rowOff>
    </xdr:to>
    <xdr:sp macro="" textlink="">
      <xdr:nvSpPr>
        <xdr:cNvPr id="329" name="楕円 328">
          <a:extLst>
            <a:ext uri="{FF2B5EF4-FFF2-40B4-BE49-F238E27FC236}">
              <a16:creationId xmlns:a16="http://schemas.microsoft.com/office/drawing/2014/main" id="{98821149-696D-4D93-B373-56E59B76401F}"/>
            </a:ext>
          </a:extLst>
        </xdr:cNvPr>
        <xdr:cNvSpPr/>
      </xdr:nvSpPr>
      <xdr:spPr>
        <a:xfrm>
          <a:off x="1968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87630</xdr:rowOff>
    </xdr:from>
    <xdr:to>
      <xdr:col>15</xdr:col>
      <xdr:colOff>50800</xdr:colOff>
      <xdr:row>101</xdr:row>
      <xdr:rowOff>123825</xdr:rowOff>
    </xdr:to>
    <xdr:cxnSp macro="">
      <xdr:nvCxnSpPr>
        <xdr:cNvPr id="330" name="直線コネクタ 329">
          <a:extLst>
            <a:ext uri="{FF2B5EF4-FFF2-40B4-BE49-F238E27FC236}">
              <a16:creationId xmlns:a16="http://schemas.microsoft.com/office/drawing/2014/main" id="{86CFD810-A9E7-43A1-B8A9-C1F73AEF96DE}"/>
            </a:ext>
          </a:extLst>
        </xdr:cNvPr>
        <xdr:cNvCxnSpPr/>
      </xdr:nvCxnSpPr>
      <xdr:spPr>
        <a:xfrm>
          <a:off x="2019300" y="17404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636</xdr:rowOff>
    </xdr:from>
    <xdr:to>
      <xdr:col>6</xdr:col>
      <xdr:colOff>38100</xdr:colOff>
      <xdr:row>101</xdr:row>
      <xdr:rowOff>102236</xdr:rowOff>
    </xdr:to>
    <xdr:sp macro="" textlink="">
      <xdr:nvSpPr>
        <xdr:cNvPr id="331" name="楕円 330">
          <a:extLst>
            <a:ext uri="{FF2B5EF4-FFF2-40B4-BE49-F238E27FC236}">
              <a16:creationId xmlns:a16="http://schemas.microsoft.com/office/drawing/2014/main" id="{946728C4-770F-44A4-8357-78B09FD9A3D4}"/>
            </a:ext>
          </a:extLst>
        </xdr:cNvPr>
        <xdr:cNvSpPr/>
      </xdr:nvSpPr>
      <xdr:spPr>
        <a:xfrm>
          <a:off x="1079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51436</xdr:rowOff>
    </xdr:from>
    <xdr:to>
      <xdr:col>10</xdr:col>
      <xdr:colOff>114300</xdr:colOff>
      <xdr:row>101</xdr:row>
      <xdr:rowOff>87630</xdr:rowOff>
    </xdr:to>
    <xdr:cxnSp macro="">
      <xdr:nvCxnSpPr>
        <xdr:cNvPr id="332" name="直線コネクタ 331">
          <a:extLst>
            <a:ext uri="{FF2B5EF4-FFF2-40B4-BE49-F238E27FC236}">
              <a16:creationId xmlns:a16="http://schemas.microsoft.com/office/drawing/2014/main" id="{6A33C3CB-727B-40B5-99E1-EE12B17C4F91}"/>
            </a:ext>
          </a:extLst>
        </xdr:cNvPr>
        <xdr:cNvCxnSpPr/>
      </xdr:nvCxnSpPr>
      <xdr:spPr>
        <a:xfrm>
          <a:off x="1130300" y="17367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333" name="n_1aveValue【市民会館】&#10;有形固定資産減価償却率">
          <a:extLst>
            <a:ext uri="{FF2B5EF4-FFF2-40B4-BE49-F238E27FC236}">
              <a16:creationId xmlns:a16="http://schemas.microsoft.com/office/drawing/2014/main" id="{EB823AAE-0A04-4E8A-AF1B-650C1C0234CE}"/>
            </a:ext>
          </a:extLst>
        </xdr:cNvPr>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34" name="n_2aveValue【市民会館】&#10;有形固定資産減価償却率">
          <a:extLst>
            <a:ext uri="{FF2B5EF4-FFF2-40B4-BE49-F238E27FC236}">
              <a16:creationId xmlns:a16="http://schemas.microsoft.com/office/drawing/2014/main" id="{F178BF58-70F0-45AD-AFB3-1A5BC84E191D}"/>
            </a:ext>
          </a:extLst>
        </xdr:cNvPr>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335" name="n_3aveValue【市民会館】&#10;有形固定資産減価償却率">
          <a:extLst>
            <a:ext uri="{FF2B5EF4-FFF2-40B4-BE49-F238E27FC236}">
              <a16:creationId xmlns:a16="http://schemas.microsoft.com/office/drawing/2014/main" id="{397932A3-3811-4509-B38A-8168A71AA2A6}"/>
            </a:ext>
          </a:extLst>
        </xdr:cNvPr>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336" name="n_4aveValue【市民会館】&#10;有形固定資産減価償却率">
          <a:extLst>
            <a:ext uri="{FF2B5EF4-FFF2-40B4-BE49-F238E27FC236}">
              <a16:creationId xmlns:a16="http://schemas.microsoft.com/office/drawing/2014/main" id="{A071D546-7D85-4938-BD46-8626664E5211}"/>
            </a:ext>
          </a:extLst>
        </xdr:cNvPr>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337" name="n_1mainValue【市民会館】&#10;有形固定資産減価償却率">
          <a:extLst>
            <a:ext uri="{FF2B5EF4-FFF2-40B4-BE49-F238E27FC236}">
              <a16:creationId xmlns:a16="http://schemas.microsoft.com/office/drawing/2014/main" id="{C0CCBFAC-6B48-4F9A-8F1A-3097DF785F92}"/>
            </a:ext>
          </a:extLst>
        </xdr:cNvPr>
        <xdr:cNvSpPr txBox="1"/>
      </xdr:nvSpPr>
      <xdr:spPr>
        <a:xfrm>
          <a:off x="3582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19702</xdr:rowOff>
    </xdr:from>
    <xdr:ext cx="405111" cy="259045"/>
    <xdr:sp macro="" textlink="">
      <xdr:nvSpPr>
        <xdr:cNvPr id="338" name="n_2mainValue【市民会館】&#10;有形固定資産減価償却率">
          <a:extLst>
            <a:ext uri="{FF2B5EF4-FFF2-40B4-BE49-F238E27FC236}">
              <a16:creationId xmlns:a16="http://schemas.microsoft.com/office/drawing/2014/main" id="{2B15F23C-72F7-4207-8447-4527FB58CF9E}"/>
            </a:ext>
          </a:extLst>
        </xdr:cNvPr>
        <xdr:cNvSpPr txBox="1"/>
      </xdr:nvSpPr>
      <xdr:spPr>
        <a:xfrm>
          <a:off x="2705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154957</xdr:rowOff>
    </xdr:from>
    <xdr:ext cx="405111" cy="259045"/>
    <xdr:sp macro="" textlink="">
      <xdr:nvSpPr>
        <xdr:cNvPr id="339" name="n_3mainValue【市民会館】&#10;有形固定資産減価償却率">
          <a:extLst>
            <a:ext uri="{FF2B5EF4-FFF2-40B4-BE49-F238E27FC236}">
              <a16:creationId xmlns:a16="http://schemas.microsoft.com/office/drawing/2014/main" id="{9313ADA1-AD9A-4F5E-8465-1751D73C94C9}"/>
            </a:ext>
          </a:extLst>
        </xdr:cNvPr>
        <xdr:cNvSpPr txBox="1"/>
      </xdr:nvSpPr>
      <xdr:spPr>
        <a:xfrm>
          <a:off x="1816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118763</xdr:rowOff>
    </xdr:from>
    <xdr:ext cx="405111" cy="259045"/>
    <xdr:sp macro="" textlink="">
      <xdr:nvSpPr>
        <xdr:cNvPr id="340" name="n_4mainValue【市民会館】&#10;有形固定資産減価償却率">
          <a:extLst>
            <a:ext uri="{FF2B5EF4-FFF2-40B4-BE49-F238E27FC236}">
              <a16:creationId xmlns:a16="http://schemas.microsoft.com/office/drawing/2014/main" id="{52C6E7F6-C300-4918-AAA1-40719CBB31DF}"/>
            </a:ext>
          </a:extLst>
        </xdr:cNvPr>
        <xdr:cNvSpPr txBox="1"/>
      </xdr:nvSpPr>
      <xdr:spPr>
        <a:xfrm>
          <a:off x="9277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1E99DE6E-93E2-49AB-AF97-E090D461FF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7A6A26D3-44A9-41D4-B691-4891039969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8C9A2E6E-B40F-477E-BBA1-2B6371E748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855672F9-7796-4509-962F-B33CBACA5C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30C29832-4757-427B-8778-8FD379DAD7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A3897513-D838-41FB-BA67-AD2714E8AE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8398DC42-A109-4435-B3ED-95E36B8851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41701F7B-D7A8-4862-ACB5-A47261DF639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F254FA2C-48CD-414F-B8F3-B39AD04D7B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F2917910-736A-44C6-ACBE-A1B9C172D6A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1" name="直線コネクタ 350">
          <a:extLst>
            <a:ext uri="{FF2B5EF4-FFF2-40B4-BE49-F238E27FC236}">
              <a16:creationId xmlns:a16="http://schemas.microsoft.com/office/drawing/2014/main" id="{F41FF8E2-E581-471A-982A-D4E6B066701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id="{A1EDB0AA-CE3C-4949-852D-96B8BE5C74D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3" name="直線コネクタ 352">
          <a:extLst>
            <a:ext uri="{FF2B5EF4-FFF2-40B4-BE49-F238E27FC236}">
              <a16:creationId xmlns:a16="http://schemas.microsoft.com/office/drawing/2014/main" id="{A3A071E3-455A-40B3-A96D-906AB35BE33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4" name="テキスト ボックス 353">
          <a:extLst>
            <a:ext uri="{FF2B5EF4-FFF2-40B4-BE49-F238E27FC236}">
              <a16:creationId xmlns:a16="http://schemas.microsoft.com/office/drawing/2014/main" id="{C070B788-156F-488B-B49C-16FE9DE952A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5" name="直線コネクタ 354">
          <a:extLst>
            <a:ext uri="{FF2B5EF4-FFF2-40B4-BE49-F238E27FC236}">
              <a16:creationId xmlns:a16="http://schemas.microsoft.com/office/drawing/2014/main" id="{6CEF2AA4-7F9E-4171-AC34-AC0AE1DBE68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6" name="テキスト ボックス 355">
          <a:extLst>
            <a:ext uri="{FF2B5EF4-FFF2-40B4-BE49-F238E27FC236}">
              <a16:creationId xmlns:a16="http://schemas.microsoft.com/office/drawing/2014/main" id="{4F0A3D27-15FC-46EA-B8D5-6CA1B0F0079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7" name="直線コネクタ 356">
          <a:extLst>
            <a:ext uri="{FF2B5EF4-FFF2-40B4-BE49-F238E27FC236}">
              <a16:creationId xmlns:a16="http://schemas.microsoft.com/office/drawing/2014/main" id="{77A9E853-A5AE-43AB-8530-9E617BB5417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8" name="テキスト ボックス 357">
          <a:extLst>
            <a:ext uri="{FF2B5EF4-FFF2-40B4-BE49-F238E27FC236}">
              <a16:creationId xmlns:a16="http://schemas.microsoft.com/office/drawing/2014/main" id="{9C4B540C-087A-438D-B9F6-74B6EA84AB1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9" name="直線コネクタ 358">
          <a:extLst>
            <a:ext uri="{FF2B5EF4-FFF2-40B4-BE49-F238E27FC236}">
              <a16:creationId xmlns:a16="http://schemas.microsoft.com/office/drawing/2014/main" id="{6A15E515-BB8F-474B-BAC0-7BAFB7DEB16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0" name="テキスト ボックス 359">
          <a:extLst>
            <a:ext uri="{FF2B5EF4-FFF2-40B4-BE49-F238E27FC236}">
              <a16:creationId xmlns:a16="http://schemas.microsoft.com/office/drawing/2014/main" id="{2F226FFB-F371-46A8-8A93-84EF844AA5F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1" name="直線コネクタ 360">
          <a:extLst>
            <a:ext uri="{FF2B5EF4-FFF2-40B4-BE49-F238E27FC236}">
              <a16:creationId xmlns:a16="http://schemas.microsoft.com/office/drawing/2014/main" id="{C2838129-5782-41F3-A39F-F8360044194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007D3FBE-85D5-4372-9691-A33321A8908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a:extLst>
            <a:ext uri="{FF2B5EF4-FFF2-40B4-BE49-F238E27FC236}">
              <a16:creationId xmlns:a16="http://schemas.microsoft.com/office/drawing/2014/main" id="{F69D1CBB-289C-4E90-AFC8-B1313B6DAA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4A8F9A4E-2BB2-4D9A-9D0F-1B87073FE3D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a:extLst>
            <a:ext uri="{FF2B5EF4-FFF2-40B4-BE49-F238E27FC236}">
              <a16:creationId xmlns:a16="http://schemas.microsoft.com/office/drawing/2014/main" id="{074061CE-C665-4749-BA95-AA4C0683F38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6" name="直線コネクタ 365">
          <a:extLst>
            <a:ext uri="{FF2B5EF4-FFF2-40B4-BE49-F238E27FC236}">
              <a16:creationId xmlns:a16="http://schemas.microsoft.com/office/drawing/2014/main" id="{798FFAF2-9B1F-43C1-ADE2-08611DC07A59}"/>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7" name="【市民会館】&#10;一人当たり面積最小値テキスト">
          <a:extLst>
            <a:ext uri="{FF2B5EF4-FFF2-40B4-BE49-F238E27FC236}">
              <a16:creationId xmlns:a16="http://schemas.microsoft.com/office/drawing/2014/main" id="{B70A8FBD-37CC-44B7-809F-04A373009254}"/>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8" name="直線コネクタ 367">
          <a:extLst>
            <a:ext uri="{FF2B5EF4-FFF2-40B4-BE49-F238E27FC236}">
              <a16:creationId xmlns:a16="http://schemas.microsoft.com/office/drawing/2014/main" id="{4692B95A-1EA0-49B8-B1B4-DC4A175E541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9" name="【市民会館】&#10;一人当たり面積最大値テキスト">
          <a:extLst>
            <a:ext uri="{FF2B5EF4-FFF2-40B4-BE49-F238E27FC236}">
              <a16:creationId xmlns:a16="http://schemas.microsoft.com/office/drawing/2014/main" id="{C68131BF-28FC-4020-8D05-D501A13A5222}"/>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70" name="直線コネクタ 369">
          <a:extLst>
            <a:ext uri="{FF2B5EF4-FFF2-40B4-BE49-F238E27FC236}">
              <a16:creationId xmlns:a16="http://schemas.microsoft.com/office/drawing/2014/main" id="{8C1DFD67-CC9F-40FF-A558-B137E014141F}"/>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371" name="【市民会館】&#10;一人当たり面積平均値テキスト">
          <a:extLst>
            <a:ext uri="{FF2B5EF4-FFF2-40B4-BE49-F238E27FC236}">
              <a16:creationId xmlns:a16="http://schemas.microsoft.com/office/drawing/2014/main" id="{AC843E73-71F7-4455-9340-3B35395DDBAD}"/>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2" name="フローチャート: 判断 371">
          <a:extLst>
            <a:ext uri="{FF2B5EF4-FFF2-40B4-BE49-F238E27FC236}">
              <a16:creationId xmlns:a16="http://schemas.microsoft.com/office/drawing/2014/main" id="{3070ECDC-5331-4FF0-A59D-1B17A3483E85}"/>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3" name="フローチャート: 判断 372">
          <a:extLst>
            <a:ext uri="{FF2B5EF4-FFF2-40B4-BE49-F238E27FC236}">
              <a16:creationId xmlns:a16="http://schemas.microsoft.com/office/drawing/2014/main" id="{0A965CCD-07F3-4360-9BB0-38BC73F0F137}"/>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4" name="フローチャート: 判断 373">
          <a:extLst>
            <a:ext uri="{FF2B5EF4-FFF2-40B4-BE49-F238E27FC236}">
              <a16:creationId xmlns:a16="http://schemas.microsoft.com/office/drawing/2014/main" id="{2986680E-064F-4B86-BDB2-FD3FB82A27B2}"/>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5" name="フローチャート: 判断 374">
          <a:extLst>
            <a:ext uri="{FF2B5EF4-FFF2-40B4-BE49-F238E27FC236}">
              <a16:creationId xmlns:a16="http://schemas.microsoft.com/office/drawing/2014/main" id="{99E29775-E129-4D87-A98A-E781968AEA41}"/>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6" name="フローチャート: 判断 375">
          <a:extLst>
            <a:ext uri="{FF2B5EF4-FFF2-40B4-BE49-F238E27FC236}">
              <a16:creationId xmlns:a16="http://schemas.microsoft.com/office/drawing/2014/main" id="{E0D471BC-5638-4B43-ACD3-9062AEAAF83F}"/>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8D6874FC-CC98-4FAB-8855-69904CCF7C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D9ED939D-3600-4CD6-9035-526B7DB2CA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4CC9499A-5640-4EBC-8DE2-9D14175D493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2038C5A-74D1-4FF9-82AA-DD75E6FEC4E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9D3A13A-A656-4C1F-8A24-D1ACBCA0F40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116839</xdr:rowOff>
    </xdr:from>
    <xdr:to>
      <xdr:col>55</xdr:col>
      <xdr:colOff>50800</xdr:colOff>
      <xdr:row>101</xdr:row>
      <xdr:rowOff>46989</xdr:rowOff>
    </xdr:to>
    <xdr:sp macro="" textlink="">
      <xdr:nvSpPr>
        <xdr:cNvPr id="382" name="楕円 381">
          <a:extLst>
            <a:ext uri="{FF2B5EF4-FFF2-40B4-BE49-F238E27FC236}">
              <a16:creationId xmlns:a16="http://schemas.microsoft.com/office/drawing/2014/main" id="{3EC76B04-20DB-4FD5-8DB7-689F968B9110}"/>
            </a:ext>
          </a:extLst>
        </xdr:cNvPr>
        <xdr:cNvSpPr/>
      </xdr:nvSpPr>
      <xdr:spPr>
        <a:xfrm>
          <a:off x="10426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69866</xdr:rowOff>
    </xdr:from>
    <xdr:ext cx="469744" cy="259045"/>
    <xdr:sp macro="" textlink="">
      <xdr:nvSpPr>
        <xdr:cNvPr id="383" name="【市民会館】&#10;一人当たり面積該当値テキスト">
          <a:extLst>
            <a:ext uri="{FF2B5EF4-FFF2-40B4-BE49-F238E27FC236}">
              <a16:creationId xmlns:a16="http://schemas.microsoft.com/office/drawing/2014/main" id="{4444DED6-B0D7-42DC-98CF-58AE689EE921}"/>
            </a:ext>
          </a:extLst>
        </xdr:cNvPr>
        <xdr:cNvSpPr txBox="1"/>
      </xdr:nvSpPr>
      <xdr:spPr>
        <a:xfrm>
          <a:off x="10515600" y="172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111942</xdr:rowOff>
    </xdr:from>
    <xdr:to>
      <xdr:col>50</xdr:col>
      <xdr:colOff>165100</xdr:colOff>
      <xdr:row>101</xdr:row>
      <xdr:rowOff>42092</xdr:rowOff>
    </xdr:to>
    <xdr:sp macro="" textlink="">
      <xdr:nvSpPr>
        <xdr:cNvPr id="384" name="楕円 383">
          <a:extLst>
            <a:ext uri="{FF2B5EF4-FFF2-40B4-BE49-F238E27FC236}">
              <a16:creationId xmlns:a16="http://schemas.microsoft.com/office/drawing/2014/main" id="{B3961DBD-95CC-4281-A016-7A03A7630476}"/>
            </a:ext>
          </a:extLst>
        </xdr:cNvPr>
        <xdr:cNvSpPr/>
      </xdr:nvSpPr>
      <xdr:spPr>
        <a:xfrm>
          <a:off x="9588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162742</xdr:rowOff>
    </xdr:from>
    <xdr:to>
      <xdr:col>55</xdr:col>
      <xdr:colOff>0</xdr:colOff>
      <xdr:row>100</xdr:row>
      <xdr:rowOff>167639</xdr:rowOff>
    </xdr:to>
    <xdr:cxnSp macro="">
      <xdr:nvCxnSpPr>
        <xdr:cNvPr id="385" name="直線コネクタ 384">
          <a:extLst>
            <a:ext uri="{FF2B5EF4-FFF2-40B4-BE49-F238E27FC236}">
              <a16:creationId xmlns:a16="http://schemas.microsoft.com/office/drawing/2014/main" id="{8565FD4F-84B0-4C1B-935E-7EF2299DDFBB}"/>
            </a:ext>
          </a:extLst>
        </xdr:cNvPr>
        <xdr:cNvCxnSpPr/>
      </xdr:nvCxnSpPr>
      <xdr:spPr>
        <a:xfrm>
          <a:off x="9639300" y="173077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123371</xdr:rowOff>
    </xdr:from>
    <xdr:to>
      <xdr:col>46</xdr:col>
      <xdr:colOff>38100</xdr:colOff>
      <xdr:row>101</xdr:row>
      <xdr:rowOff>53521</xdr:rowOff>
    </xdr:to>
    <xdr:sp macro="" textlink="">
      <xdr:nvSpPr>
        <xdr:cNvPr id="386" name="楕円 385">
          <a:extLst>
            <a:ext uri="{FF2B5EF4-FFF2-40B4-BE49-F238E27FC236}">
              <a16:creationId xmlns:a16="http://schemas.microsoft.com/office/drawing/2014/main" id="{F67FEC88-3E7F-4203-8CC8-E1BFA449ECD5}"/>
            </a:ext>
          </a:extLst>
        </xdr:cNvPr>
        <xdr:cNvSpPr/>
      </xdr:nvSpPr>
      <xdr:spPr>
        <a:xfrm>
          <a:off x="8699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162742</xdr:rowOff>
    </xdr:from>
    <xdr:to>
      <xdr:col>50</xdr:col>
      <xdr:colOff>114300</xdr:colOff>
      <xdr:row>101</xdr:row>
      <xdr:rowOff>2721</xdr:rowOff>
    </xdr:to>
    <xdr:cxnSp macro="">
      <xdr:nvCxnSpPr>
        <xdr:cNvPr id="387" name="直線コネクタ 386">
          <a:extLst>
            <a:ext uri="{FF2B5EF4-FFF2-40B4-BE49-F238E27FC236}">
              <a16:creationId xmlns:a16="http://schemas.microsoft.com/office/drawing/2014/main" id="{79236187-9F12-4720-AD9D-9181A5425BB5}"/>
            </a:ext>
          </a:extLst>
        </xdr:cNvPr>
        <xdr:cNvCxnSpPr/>
      </xdr:nvCxnSpPr>
      <xdr:spPr>
        <a:xfrm flipV="1">
          <a:off x="8750300" y="173077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144599</xdr:rowOff>
    </xdr:from>
    <xdr:to>
      <xdr:col>41</xdr:col>
      <xdr:colOff>101600</xdr:colOff>
      <xdr:row>101</xdr:row>
      <xdr:rowOff>74749</xdr:rowOff>
    </xdr:to>
    <xdr:sp macro="" textlink="">
      <xdr:nvSpPr>
        <xdr:cNvPr id="388" name="楕円 387">
          <a:extLst>
            <a:ext uri="{FF2B5EF4-FFF2-40B4-BE49-F238E27FC236}">
              <a16:creationId xmlns:a16="http://schemas.microsoft.com/office/drawing/2014/main" id="{27840872-1B79-4939-8CE7-2BA9B8D2265D}"/>
            </a:ext>
          </a:extLst>
        </xdr:cNvPr>
        <xdr:cNvSpPr/>
      </xdr:nvSpPr>
      <xdr:spPr>
        <a:xfrm>
          <a:off x="781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2721</xdr:rowOff>
    </xdr:from>
    <xdr:to>
      <xdr:col>45</xdr:col>
      <xdr:colOff>177800</xdr:colOff>
      <xdr:row>101</xdr:row>
      <xdr:rowOff>23949</xdr:rowOff>
    </xdr:to>
    <xdr:cxnSp macro="">
      <xdr:nvCxnSpPr>
        <xdr:cNvPr id="389" name="直線コネクタ 388">
          <a:extLst>
            <a:ext uri="{FF2B5EF4-FFF2-40B4-BE49-F238E27FC236}">
              <a16:creationId xmlns:a16="http://schemas.microsoft.com/office/drawing/2014/main" id="{879EDD4F-0F1B-49F5-90F0-03FF76921843}"/>
            </a:ext>
          </a:extLst>
        </xdr:cNvPr>
        <xdr:cNvCxnSpPr/>
      </xdr:nvCxnSpPr>
      <xdr:spPr>
        <a:xfrm flipV="1">
          <a:off x="7861300" y="1731917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129902</xdr:rowOff>
    </xdr:from>
    <xdr:to>
      <xdr:col>36</xdr:col>
      <xdr:colOff>165100</xdr:colOff>
      <xdr:row>101</xdr:row>
      <xdr:rowOff>60052</xdr:rowOff>
    </xdr:to>
    <xdr:sp macro="" textlink="">
      <xdr:nvSpPr>
        <xdr:cNvPr id="390" name="楕円 389">
          <a:extLst>
            <a:ext uri="{FF2B5EF4-FFF2-40B4-BE49-F238E27FC236}">
              <a16:creationId xmlns:a16="http://schemas.microsoft.com/office/drawing/2014/main" id="{0B38FDBC-BB4C-42CE-8442-BB459DE29160}"/>
            </a:ext>
          </a:extLst>
        </xdr:cNvPr>
        <xdr:cNvSpPr/>
      </xdr:nvSpPr>
      <xdr:spPr>
        <a:xfrm>
          <a:off x="6921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9252</xdr:rowOff>
    </xdr:from>
    <xdr:to>
      <xdr:col>41</xdr:col>
      <xdr:colOff>50800</xdr:colOff>
      <xdr:row>101</xdr:row>
      <xdr:rowOff>23949</xdr:rowOff>
    </xdr:to>
    <xdr:cxnSp macro="">
      <xdr:nvCxnSpPr>
        <xdr:cNvPr id="391" name="直線コネクタ 390">
          <a:extLst>
            <a:ext uri="{FF2B5EF4-FFF2-40B4-BE49-F238E27FC236}">
              <a16:creationId xmlns:a16="http://schemas.microsoft.com/office/drawing/2014/main" id="{8070B7EB-54EA-4063-BE38-E3BBC45434AE}"/>
            </a:ext>
          </a:extLst>
        </xdr:cNvPr>
        <xdr:cNvCxnSpPr/>
      </xdr:nvCxnSpPr>
      <xdr:spPr>
        <a:xfrm>
          <a:off x="6972300" y="173257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392" name="n_1aveValue【市民会館】&#10;一人当たり面積">
          <a:extLst>
            <a:ext uri="{FF2B5EF4-FFF2-40B4-BE49-F238E27FC236}">
              <a16:creationId xmlns:a16="http://schemas.microsoft.com/office/drawing/2014/main" id="{0A72F7B0-3D0A-4BDA-8583-4E39604C6675}"/>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393" name="n_2aveValue【市民会館】&#10;一人当たり面積">
          <a:extLst>
            <a:ext uri="{FF2B5EF4-FFF2-40B4-BE49-F238E27FC236}">
              <a16:creationId xmlns:a16="http://schemas.microsoft.com/office/drawing/2014/main" id="{D2E2197B-115F-4431-B5AB-F1666530B1B3}"/>
            </a:ext>
          </a:extLst>
        </xdr:cNvPr>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94" name="n_3aveValue【市民会館】&#10;一人当たり面積">
          <a:extLst>
            <a:ext uri="{FF2B5EF4-FFF2-40B4-BE49-F238E27FC236}">
              <a16:creationId xmlns:a16="http://schemas.microsoft.com/office/drawing/2014/main" id="{8EF29BD0-CEE9-4D76-9C8F-17B51C77A649}"/>
            </a:ext>
          </a:extLst>
        </xdr:cNvPr>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395" name="n_4aveValue【市民会館】&#10;一人当たり面積">
          <a:extLst>
            <a:ext uri="{FF2B5EF4-FFF2-40B4-BE49-F238E27FC236}">
              <a16:creationId xmlns:a16="http://schemas.microsoft.com/office/drawing/2014/main" id="{4C5C9BF0-299C-4AAE-81E5-FE5650A3711E}"/>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58619</xdr:rowOff>
    </xdr:from>
    <xdr:ext cx="469744" cy="259045"/>
    <xdr:sp macro="" textlink="">
      <xdr:nvSpPr>
        <xdr:cNvPr id="396" name="n_1mainValue【市民会館】&#10;一人当たり面積">
          <a:extLst>
            <a:ext uri="{FF2B5EF4-FFF2-40B4-BE49-F238E27FC236}">
              <a16:creationId xmlns:a16="http://schemas.microsoft.com/office/drawing/2014/main" id="{9EEA5A4B-096C-4224-93A9-30D2FB1AE74D}"/>
            </a:ext>
          </a:extLst>
        </xdr:cNvPr>
        <xdr:cNvSpPr txBox="1"/>
      </xdr:nvSpPr>
      <xdr:spPr>
        <a:xfrm>
          <a:off x="9391727" y="170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70048</xdr:rowOff>
    </xdr:from>
    <xdr:ext cx="469744" cy="259045"/>
    <xdr:sp macro="" textlink="">
      <xdr:nvSpPr>
        <xdr:cNvPr id="397" name="n_2mainValue【市民会館】&#10;一人当たり面積">
          <a:extLst>
            <a:ext uri="{FF2B5EF4-FFF2-40B4-BE49-F238E27FC236}">
              <a16:creationId xmlns:a16="http://schemas.microsoft.com/office/drawing/2014/main" id="{395420F2-B423-40E0-AC95-A3DE9C28322F}"/>
            </a:ext>
          </a:extLst>
        </xdr:cNvPr>
        <xdr:cNvSpPr txBox="1"/>
      </xdr:nvSpPr>
      <xdr:spPr>
        <a:xfrm>
          <a:off x="85154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91276</xdr:rowOff>
    </xdr:from>
    <xdr:ext cx="469744" cy="259045"/>
    <xdr:sp macro="" textlink="">
      <xdr:nvSpPr>
        <xdr:cNvPr id="398" name="n_3mainValue【市民会館】&#10;一人当たり面積">
          <a:extLst>
            <a:ext uri="{FF2B5EF4-FFF2-40B4-BE49-F238E27FC236}">
              <a16:creationId xmlns:a16="http://schemas.microsoft.com/office/drawing/2014/main" id="{CACD4751-CDD4-4A25-B148-7713AB7C37E5}"/>
            </a:ext>
          </a:extLst>
        </xdr:cNvPr>
        <xdr:cNvSpPr txBox="1"/>
      </xdr:nvSpPr>
      <xdr:spPr>
        <a:xfrm>
          <a:off x="7626427" y="170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76579</xdr:rowOff>
    </xdr:from>
    <xdr:ext cx="469744" cy="259045"/>
    <xdr:sp macro="" textlink="">
      <xdr:nvSpPr>
        <xdr:cNvPr id="399" name="n_4mainValue【市民会館】&#10;一人当たり面積">
          <a:extLst>
            <a:ext uri="{FF2B5EF4-FFF2-40B4-BE49-F238E27FC236}">
              <a16:creationId xmlns:a16="http://schemas.microsoft.com/office/drawing/2014/main" id="{DE3A457C-B6CF-49DB-8409-B3D47C7CA690}"/>
            </a:ext>
          </a:extLst>
        </xdr:cNvPr>
        <xdr:cNvSpPr txBox="1"/>
      </xdr:nvSpPr>
      <xdr:spPr>
        <a:xfrm>
          <a:off x="6737427" y="1705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488A502F-0013-4DC9-901C-5CB9A632D4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99CF10C9-EE63-4758-AEB7-53E774E60F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C6F12816-F316-4EA4-9A44-681D3406F9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CF36EC0E-EA76-4556-8F0C-1BB31497B8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3FEF6BA-7299-42D7-8220-4C25B3A96C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C3A4DA43-BD25-4BC2-9334-105C9696EC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1F866EE0-DB63-48BF-BA5A-1438D96D7A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29710799-BE3A-4FA9-A8DB-82D4A3206C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9829D415-F420-4290-B694-41D4F1C81E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E37FB5B9-2D3E-4D2F-9FA6-85EC09EEF8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9FEB3580-3EF8-45A4-8EA2-5E067CE7E87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a:extLst>
            <a:ext uri="{FF2B5EF4-FFF2-40B4-BE49-F238E27FC236}">
              <a16:creationId xmlns:a16="http://schemas.microsoft.com/office/drawing/2014/main" id="{702BE854-82EA-4BEB-8B52-90AC90688B7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a:extLst>
            <a:ext uri="{FF2B5EF4-FFF2-40B4-BE49-F238E27FC236}">
              <a16:creationId xmlns:a16="http://schemas.microsoft.com/office/drawing/2014/main" id="{F56532D5-8C9F-43CD-B702-CB075BBAC4D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a:extLst>
            <a:ext uri="{FF2B5EF4-FFF2-40B4-BE49-F238E27FC236}">
              <a16:creationId xmlns:a16="http://schemas.microsoft.com/office/drawing/2014/main" id="{BBA2313A-C732-4E6E-8687-C53C2242534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a:extLst>
            <a:ext uri="{FF2B5EF4-FFF2-40B4-BE49-F238E27FC236}">
              <a16:creationId xmlns:a16="http://schemas.microsoft.com/office/drawing/2014/main" id="{10D61A0C-231F-43B3-8EA4-3B8FA0740E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a:extLst>
            <a:ext uri="{FF2B5EF4-FFF2-40B4-BE49-F238E27FC236}">
              <a16:creationId xmlns:a16="http://schemas.microsoft.com/office/drawing/2014/main" id="{202B22F3-14AD-4F97-9BC6-E54793FA688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a:extLst>
            <a:ext uri="{FF2B5EF4-FFF2-40B4-BE49-F238E27FC236}">
              <a16:creationId xmlns:a16="http://schemas.microsoft.com/office/drawing/2014/main" id="{BFF693DE-4057-4BC3-93DB-0A01F10BB95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a:extLst>
            <a:ext uri="{FF2B5EF4-FFF2-40B4-BE49-F238E27FC236}">
              <a16:creationId xmlns:a16="http://schemas.microsoft.com/office/drawing/2014/main" id="{6D9E36EB-2B07-4502-BFB8-76EE4656E13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a:extLst>
            <a:ext uri="{FF2B5EF4-FFF2-40B4-BE49-F238E27FC236}">
              <a16:creationId xmlns:a16="http://schemas.microsoft.com/office/drawing/2014/main" id="{3B0441E7-FC19-49A5-B9DE-923589BD958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a:extLst>
            <a:ext uri="{FF2B5EF4-FFF2-40B4-BE49-F238E27FC236}">
              <a16:creationId xmlns:a16="http://schemas.microsoft.com/office/drawing/2014/main" id="{44D32909-4810-4271-B397-1C3AC7505B4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a:extLst>
            <a:ext uri="{FF2B5EF4-FFF2-40B4-BE49-F238E27FC236}">
              <a16:creationId xmlns:a16="http://schemas.microsoft.com/office/drawing/2014/main" id="{D4B51A07-81F9-4E1A-90D9-B739A8E349D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412D5380-C537-4DD0-A1D4-EA92EEDAE7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id="{4C52C891-F99E-4965-9A84-BE1289BA560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814EDF75-BD5D-4232-B17F-3941F43A24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4" name="直線コネクタ 423">
          <a:extLst>
            <a:ext uri="{FF2B5EF4-FFF2-40B4-BE49-F238E27FC236}">
              <a16:creationId xmlns:a16="http://schemas.microsoft.com/office/drawing/2014/main" id="{32FCA8A3-2EFF-4123-ABAA-D0D02B4A16BA}"/>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5" name="【一般廃棄物処理施設】&#10;有形固定資産減価償却率最小値テキスト">
          <a:extLst>
            <a:ext uri="{FF2B5EF4-FFF2-40B4-BE49-F238E27FC236}">
              <a16:creationId xmlns:a16="http://schemas.microsoft.com/office/drawing/2014/main" id="{5412267D-C66E-47F1-B426-51145CB6502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6" name="直線コネクタ 425">
          <a:extLst>
            <a:ext uri="{FF2B5EF4-FFF2-40B4-BE49-F238E27FC236}">
              <a16:creationId xmlns:a16="http://schemas.microsoft.com/office/drawing/2014/main" id="{C077ADB0-9FDB-4FB0-9240-8063191F4D7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4D083846-A97A-486F-8008-7E96D22DA082}"/>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8" name="直線コネクタ 427">
          <a:extLst>
            <a:ext uri="{FF2B5EF4-FFF2-40B4-BE49-F238E27FC236}">
              <a16:creationId xmlns:a16="http://schemas.microsoft.com/office/drawing/2014/main" id="{77A9210C-E8E7-4817-AD38-0951926B3C58}"/>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CDA0813F-AB2F-4534-8DA4-4F07B9D58896}"/>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30" name="フローチャート: 判断 429">
          <a:extLst>
            <a:ext uri="{FF2B5EF4-FFF2-40B4-BE49-F238E27FC236}">
              <a16:creationId xmlns:a16="http://schemas.microsoft.com/office/drawing/2014/main" id="{F92196EB-9318-490C-B51B-899F1F01505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31" name="フローチャート: 判断 430">
          <a:extLst>
            <a:ext uri="{FF2B5EF4-FFF2-40B4-BE49-F238E27FC236}">
              <a16:creationId xmlns:a16="http://schemas.microsoft.com/office/drawing/2014/main" id="{A79B86BF-59B0-41BD-AC88-0E70FE479739}"/>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2" name="フローチャート: 判断 431">
          <a:extLst>
            <a:ext uri="{FF2B5EF4-FFF2-40B4-BE49-F238E27FC236}">
              <a16:creationId xmlns:a16="http://schemas.microsoft.com/office/drawing/2014/main" id="{A6ADDB3B-D6D9-4106-8C4E-469A7C98D499}"/>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3" name="フローチャート: 判断 432">
          <a:extLst>
            <a:ext uri="{FF2B5EF4-FFF2-40B4-BE49-F238E27FC236}">
              <a16:creationId xmlns:a16="http://schemas.microsoft.com/office/drawing/2014/main" id="{371A85D6-CB93-499E-A6E3-45646433A067}"/>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4" name="フローチャート: 判断 433">
          <a:extLst>
            <a:ext uri="{FF2B5EF4-FFF2-40B4-BE49-F238E27FC236}">
              <a16:creationId xmlns:a16="http://schemas.microsoft.com/office/drawing/2014/main" id="{B0A9A94B-0CBA-4670-AED4-90A70D5FDB46}"/>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FED1A5E-5441-4764-893A-FF5171DDDA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CBE91B2-0C87-4868-AFB9-7CABF1D61C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23813E7E-CB05-4B25-8D3F-2AAA2D77223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A60AEE5-DA26-449A-8CC1-F6C393F2EB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9F2AC2F3-6381-4597-8470-C3CA2BED6D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133985</xdr:rowOff>
    </xdr:from>
    <xdr:to>
      <xdr:col>76</xdr:col>
      <xdr:colOff>165100</xdr:colOff>
      <xdr:row>36</xdr:row>
      <xdr:rowOff>64135</xdr:rowOff>
    </xdr:to>
    <xdr:sp macro="" textlink="">
      <xdr:nvSpPr>
        <xdr:cNvPr id="440" name="楕円 439">
          <a:extLst>
            <a:ext uri="{FF2B5EF4-FFF2-40B4-BE49-F238E27FC236}">
              <a16:creationId xmlns:a16="http://schemas.microsoft.com/office/drawing/2014/main" id="{8B745E2C-D588-42DB-A279-F5780861B81F}"/>
            </a:ext>
          </a:extLst>
        </xdr:cNvPr>
        <xdr:cNvSpPr/>
      </xdr:nvSpPr>
      <xdr:spPr>
        <a:xfrm>
          <a:off x="14541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73025</xdr:rowOff>
    </xdr:from>
    <xdr:to>
      <xdr:col>72</xdr:col>
      <xdr:colOff>38100</xdr:colOff>
      <xdr:row>36</xdr:row>
      <xdr:rowOff>3175</xdr:rowOff>
    </xdr:to>
    <xdr:sp macro="" textlink="">
      <xdr:nvSpPr>
        <xdr:cNvPr id="441" name="楕円 440">
          <a:extLst>
            <a:ext uri="{FF2B5EF4-FFF2-40B4-BE49-F238E27FC236}">
              <a16:creationId xmlns:a16="http://schemas.microsoft.com/office/drawing/2014/main" id="{C298C891-FCF9-45CC-8C8F-15509B5E45D8}"/>
            </a:ext>
          </a:extLst>
        </xdr:cNvPr>
        <xdr:cNvSpPr/>
      </xdr:nvSpPr>
      <xdr:spPr>
        <a:xfrm>
          <a:off x="13652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123825</xdr:rowOff>
    </xdr:from>
    <xdr:to>
      <xdr:col>76</xdr:col>
      <xdr:colOff>114300</xdr:colOff>
      <xdr:row>36</xdr:row>
      <xdr:rowOff>13335</xdr:rowOff>
    </xdr:to>
    <xdr:cxnSp macro="">
      <xdr:nvCxnSpPr>
        <xdr:cNvPr id="442" name="直線コネクタ 441">
          <a:extLst>
            <a:ext uri="{FF2B5EF4-FFF2-40B4-BE49-F238E27FC236}">
              <a16:creationId xmlns:a16="http://schemas.microsoft.com/office/drawing/2014/main" id="{FE4C3F50-BD12-4373-9E7A-31B1F9DF26E0}"/>
            </a:ext>
          </a:extLst>
        </xdr:cNvPr>
        <xdr:cNvCxnSpPr/>
      </xdr:nvCxnSpPr>
      <xdr:spPr>
        <a:xfrm>
          <a:off x="13703300" y="61245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12065</xdr:rowOff>
    </xdr:from>
    <xdr:to>
      <xdr:col>67</xdr:col>
      <xdr:colOff>101600</xdr:colOff>
      <xdr:row>35</xdr:row>
      <xdr:rowOff>113665</xdr:rowOff>
    </xdr:to>
    <xdr:sp macro="" textlink="">
      <xdr:nvSpPr>
        <xdr:cNvPr id="443" name="楕円 442">
          <a:extLst>
            <a:ext uri="{FF2B5EF4-FFF2-40B4-BE49-F238E27FC236}">
              <a16:creationId xmlns:a16="http://schemas.microsoft.com/office/drawing/2014/main" id="{723D19A4-3F4C-40E5-9996-D4428AE2C0D9}"/>
            </a:ext>
          </a:extLst>
        </xdr:cNvPr>
        <xdr:cNvSpPr/>
      </xdr:nvSpPr>
      <xdr:spPr>
        <a:xfrm>
          <a:off x="12763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62865</xdr:rowOff>
    </xdr:from>
    <xdr:to>
      <xdr:col>71</xdr:col>
      <xdr:colOff>177800</xdr:colOff>
      <xdr:row>35</xdr:row>
      <xdr:rowOff>123825</xdr:rowOff>
    </xdr:to>
    <xdr:cxnSp macro="">
      <xdr:nvCxnSpPr>
        <xdr:cNvPr id="444" name="直線コネクタ 443">
          <a:extLst>
            <a:ext uri="{FF2B5EF4-FFF2-40B4-BE49-F238E27FC236}">
              <a16:creationId xmlns:a16="http://schemas.microsoft.com/office/drawing/2014/main" id="{0E314FB2-4BC6-4487-AFF1-2C34F0912B6B}"/>
            </a:ext>
          </a:extLst>
        </xdr:cNvPr>
        <xdr:cNvCxnSpPr/>
      </xdr:nvCxnSpPr>
      <xdr:spPr>
        <a:xfrm>
          <a:off x="12814300" y="60636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6BF0401C-B8F7-4B1F-9830-D0DFF5A09D99}"/>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2CAC696C-506B-4D7A-A2E9-C42B66636131}"/>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B6B9547-DE95-4869-BF45-D96B8BFF6A37}"/>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387C9812-1216-4FE9-97A6-1EBCDD156AFC}"/>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E7A35269-22C8-4D37-90EE-4A70C51D3029}"/>
            </a:ext>
          </a:extLst>
        </xdr:cNvPr>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19702</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E632EE07-497F-4592-A6D8-8069CC9E94C5}"/>
            </a:ext>
          </a:extLst>
        </xdr:cNvPr>
        <xdr:cNvSpPr txBox="1"/>
      </xdr:nvSpPr>
      <xdr:spPr>
        <a:xfrm>
          <a:off x="13500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130192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80CABF5B-B7C4-4E91-8BE5-366D146BD65D}"/>
            </a:ext>
          </a:extLst>
        </xdr:cNvPr>
        <xdr:cNvSpPr txBox="1"/>
      </xdr:nvSpPr>
      <xdr:spPr>
        <a:xfrm>
          <a:off x="12611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D3245E46-755B-4648-9D7D-D815AD5F06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6CC3665D-AB64-47AF-9A31-51AB26EEEC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E4927A8-5D66-46BB-8E5E-7D000915A8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5C526302-5170-4B9F-A264-9388F29B01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CACBB45-08AA-475A-ACF8-923BC0F274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2A332815-2DFA-4DE2-8DBF-C6B9A928DD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818A926-E70D-45EF-9F52-D797A0C840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8BAE8E59-542F-4AF6-8305-09A15B2BDF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AC73B5E-6FB7-4B6A-ACC0-992427DAC5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2043A205-282C-4A47-9E2A-DAB6DF4547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347ADCE-40A7-42ED-A879-5BA5AA8BD10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32A66E5D-753A-4131-9DFE-3C1A1583E4E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3EA07428-6960-4A0F-9191-13BE8B69320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a:extLst>
            <a:ext uri="{FF2B5EF4-FFF2-40B4-BE49-F238E27FC236}">
              <a16:creationId xmlns:a16="http://schemas.microsoft.com/office/drawing/2014/main" id="{1CC7B7E6-E792-4082-97FC-DB085752801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C90BAF5-EFAF-4F62-9617-7DA1BD7A5FD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a:extLst>
            <a:ext uri="{FF2B5EF4-FFF2-40B4-BE49-F238E27FC236}">
              <a16:creationId xmlns:a16="http://schemas.microsoft.com/office/drawing/2014/main" id="{D8D166DB-E3D7-4BF0-96F9-E4EB1CF875D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3C80CD41-FA68-4A5A-8855-8954F2E80F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a:extLst>
            <a:ext uri="{FF2B5EF4-FFF2-40B4-BE49-F238E27FC236}">
              <a16:creationId xmlns:a16="http://schemas.microsoft.com/office/drawing/2014/main" id="{02FB84C4-8163-4C88-9A3F-C63D9CE741A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7DDBE65-837A-4CDF-BEB1-70598BAA82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28E0A8A4-4E86-4F83-92C2-E2786716F2C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7708A6AC-7464-4912-8236-8E19B265D6E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3" name="直線コネクタ 472">
          <a:extLst>
            <a:ext uri="{FF2B5EF4-FFF2-40B4-BE49-F238E27FC236}">
              <a16:creationId xmlns:a16="http://schemas.microsoft.com/office/drawing/2014/main" id="{65C214C9-62A6-4F98-A11A-D880B055E88D}"/>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97CA0C50-B1DA-4459-A334-31278D665842}"/>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5" name="直線コネクタ 474">
          <a:extLst>
            <a:ext uri="{FF2B5EF4-FFF2-40B4-BE49-F238E27FC236}">
              <a16:creationId xmlns:a16="http://schemas.microsoft.com/office/drawing/2014/main" id="{E1DF4DF5-A4B2-4C9C-AD5B-02E9A454E519}"/>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30AF7177-C4E0-4CF9-AE1E-47AAA4837D31}"/>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77" name="直線コネクタ 476">
          <a:extLst>
            <a:ext uri="{FF2B5EF4-FFF2-40B4-BE49-F238E27FC236}">
              <a16:creationId xmlns:a16="http://schemas.microsoft.com/office/drawing/2014/main" id="{D8782B5C-7563-40CC-8DCC-183BBC0BF37C}"/>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A97B0E88-AC95-4C06-859E-CCDCC1E8C23D}"/>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79" name="フローチャート: 判断 478">
          <a:extLst>
            <a:ext uri="{FF2B5EF4-FFF2-40B4-BE49-F238E27FC236}">
              <a16:creationId xmlns:a16="http://schemas.microsoft.com/office/drawing/2014/main" id="{C280FA99-D47C-4F89-827B-05916245DDD3}"/>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0" name="フローチャート: 判断 479">
          <a:extLst>
            <a:ext uri="{FF2B5EF4-FFF2-40B4-BE49-F238E27FC236}">
              <a16:creationId xmlns:a16="http://schemas.microsoft.com/office/drawing/2014/main" id="{C6AB72F2-0188-4391-BAD9-C112B936A776}"/>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1" name="フローチャート: 判断 480">
          <a:extLst>
            <a:ext uri="{FF2B5EF4-FFF2-40B4-BE49-F238E27FC236}">
              <a16:creationId xmlns:a16="http://schemas.microsoft.com/office/drawing/2014/main" id="{39091A32-004B-4C4E-A303-68FBA58932CB}"/>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2" name="フローチャート: 判断 481">
          <a:extLst>
            <a:ext uri="{FF2B5EF4-FFF2-40B4-BE49-F238E27FC236}">
              <a16:creationId xmlns:a16="http://schemas.microsoft.com/office/drawing/2014/main" id="{D37B7F5C-C0B0-4722-AC1A-90CA937F5965}"/>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3" name="フローチャート: 判断 482">
          <a:extLst>
            <a:ext uri="{FF2B5EF4-FFF2-40B4-BE49-F238E27FC236}">
              <a16:creationId xmlns:a16="http://schemas.microsoft.com/office/drawing/2014/main" id="{97B6A73D-744A-4216-8933-A6F8DD84225A}"/>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936EAE1-AAE0-42C6-87C9-4277865020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42F8685-B370-44EE-BD06-1A0580A624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2A31397-9B1D-4551-9516-3254E9979B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1C92D02-D877-44B8-AF83-29EECECA9C4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641BA32-98D0-4B85-8C38-D80B94514A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50716</xdr:rowOff>
    </xdr:from>
    <xdr:to>
      <xdr:col>107</xdr:col>
      <xdr:colOff>101600</xdr:colOff>
      <xdr:row>41</xdr:row>
      <xdr:rowOff>152316</xdr:rowOff>
    </xdr:to>
    <xdr:sp macro="" textlink="">
      <xdr:nvSpPr>
        <xdr:cNvPr id="489" name="楕円 488">
          <a:extLst>
            <a:ext uri="{FF2B5EF4-FFF2-40B4-BE49-F238E27FC236}">
              <a16:creationId xmlns:a16="http://schemas.microsoft.com/office/drawing/2014/main" id="{9604CF44-9F24-4BCE-BDB5-C75C79FCD843}"/>
            </a:ext>
          </a:extLst>
        </xdr:cNvPr>
        <xdr:cNvSpPr/>
      </xdr:nvSpPr>
      <xdr:spPr>
        <a:xfrm>
          <a:off x="20383500" y="70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51193</xdr:rowOff>
    </xdr:from>
    <xdr:to>
      <xdr:col>102</xdr:col>
      <xdr:colOff>165100</xdr:colOff>
      <xdr:row>41</xdr:row>
      <xdr:rowOff>152793</xdr:rowOff>
    </xdr:to>
    <xdr:sp macro="" textlink="">
      <xdr:nvSpPr>
        <xdr:cNvPr id="490" name="楕円 489">
          <a:extLst>
            <a:ext uri="{FF2B5EF4-FFF2-40B4-BE49-F238E27FC236}">
              <a16:creationId xmlns:a16="http://schemas.microsoft.com/office/drawing/2014/main" id="{01F80BF5-F3E4-47EF-9FD3-D976AEF76B03}"/>
            </a:ext>
          </a:extLst>
        </xdr:cNvPr>
        <xdr:cNvSpPr/>
      </xdr:nvSpPr>
      <xdr:spPr>
        <a:xfrm>
          <a:off x="19494500" y="70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101516</xdr:rowOff>
    </xdr:from>
    <xdr:to>
      <xdr:col>107</xdr:col>
      <xdr:colOff>50800</xdr:colOff>
      <xdr:row>41</xdr:row>
      <xdr:rowOff>101993</xdr:rowOff>
    </xdr:to>
    <xdr:cxnSp macro="">
      <xdr:nvCxnSpPr>
        <xdr:cNvPr id="491" name="直線コネクタ 490">
          <a:extLst>
            <a:ext uri="{FF2B5EF4-FFF2-40B4-BE49-F238E27FC236}">
              <a16:creationId xmlns:a16="http://schemas.microsoft.com/office/drawing/2014/main" id="{ED4711D5-7E81-4179-95F1-D59EF8DA5A52}"/>
            </a:ext>
          </a:extLst>
        </xdr:cNvPr>
        <xdr:cNvCxnSpPr/>
      </xdr:nvCxnSpPr>
      <xdr:spPr>
        <a:xfrm flipV="1">
          <a:off x="19545300" y="7130966"/>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50843</xdr:rowOff>
    </xdr:from>
    <xdr:to>
      <xdr:col>98</xdr:col>
      <xdr:colOff>38100</xdr:colOff>
      <xdr:row>41</xdr:row>
      <xdr:rowOff>152443</xdr:rowOff>
    </xdr:to>
    <xdr:sp macro="" textlink="">
      <xdr:nvSpPr>
        <xdr:cNvPr id="492" name="楕円 491">
          <a:extLst>
            <a:ext uri="{FF2B5EF4-FFF2-40B4-BE49-F238E27FC236}">
              <a16:creationId xmlns:a16="http://schemas.microsoft.com/office/drawing/2014/main" id="{B8FDA34B-DB92-4E1F-99EB-1818753131B2}"/>
            </a:ext>
          </a:extLst>
        </xdr:cNvPr>
        <xdr:cNvSpPr/>
      </xdr:nvSpPr>
      <xdr:spPr>
        <a:xfrm>
          <a:off x="18605500" y="70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101643</xdr:rowOff>
    </xdr:from>
    <xdr:to>
      <xdr:col>102</xdr:col>
      <xdr:colOff>114300</xdr:colOff>
      <xdr:row>41</xdr:row>
      <xdr:rowOff>101993</xdr:rowOff>
    </xdr:to>
    <xdr:cxnSp macro="">
      <xdr:nvCxnSpPr>
        <xdr:cNvPr id="493" name="直線コネクタ 492">
          <a:extLst>
            <a:ext uri="{FF2B5EF4-FFF2-40B4-BE49-F238E27FC236}">
              <a16:creationId xmlns:a16="http://schemas.microsoft.com/office/drawing/2014/main" id="{902DFB28-B86E-42C6-8019-0A4E390927CA}"/>
            </a:ext>
          </a:extLst>
        </xdr:cNvPr>
        <xdr:cNvCxnSpPr/>
      </xdr:nvCxnSpPr>
      <xdr:spPr>
        <a:xfrm>
          <a:off x="18656300" y="7131093"/>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9230B1F7-7BCB-4AD8-9289-2FB0AF9C6CDC}"/>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AC5BAFA1-086F-4AC9-86CE-F726F9E26386}"/>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8902DC56-DDAE-4B40-8B85-7D300EBA8ED1}"/>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3D5A954F-FF1F-49B5-8E04-53FB536BB08B}"/>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143443</xdr:rowOff>
    </xdr:from>
    <xdr:ext cx="534377" cy="259045"/>
    <xdr:sp macro="" textlink="">
      <xdr:nvSpPr>
        <xdr:cNvPr id="498" name="n_2mainValue【一般廃棄物処理施設】&#10;一人当たり有形固定資産（償却資産）額">
          <a:extLst>
            <a:ext uri="{FF2B5EF4-FFF2-40B4-BE49-F238E27FC236}">
              <a16:creationId xmlns:a16="http://schemas.microsoft.com/office/drawing/2014/main" id="{C5271933-D618-4B7D-8A83-941B0F7722EC}"/>
            </a:ext>
          </a:extLst>
        </xdr:cNvPr>
        <xdr:cNvSpPr txBox="1"/>
      </xdr:nvSpPr>
      <xdr:spPr>
        <a:xfrm>
          <a:off x="20167111" y="71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143920</xdr:rowOff>
    </xdr:from>
    <xdr:ext cx="534377" cy="259045"/>
    <xdr:sp macro="" textlink="">
      <xdr:nvSpPr>
        <xdr:cNvPr id="499" name="n_3mainValue【一般廃棄物処理施設】&#10;一人当たり有形固定資産（償却資産）額">
          <a:extLst>
            <a:ext uri="{FF2B5EF4-FFF2-40B4-BE49-F238E27FC236}">
              <a16:creationId xmlns:a16="http://schemas.microsoft.com/office/drawing/2014/main" id="{07BE1C03-00C3-4553-8485-605E71A50D0C}"/>
            </a:ext>
          </a:extLst>
        </xdr:cNvPr>
        <xdr:cNvSpPr txBox="1"/>
      </xdr:nvSpPr>
      <xdr:spPr>
        <a:xfrm>
          <a:off x="19278111" y="71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143570</xdr:rowOff>
    </xdr:from>
    <xdr:ext cx="534377" cy="259045"/>
    <xdr:sp macro="" textlink="">
      <xdr:nvSpPr>
        <xdr:cNvPr id="500" name="n_4mainValue【一般廃棄物処理施設】&#10;一人当たり有形固定資産（償却資産）額">
          <a:extLst>
            <a:ext uri="{FF2B5EF4-FFF2-40B4-BE49-F238E27FC236}">
              <a16:creationId xmlns:a16="http://schemas.microsoft.com/office/drawing/2014/main" id="{1E23FF3A-36DC-4042-9DC3-2C00ED796D93}"/>
            </a:ext>
          </a:extLst>
        </xdr:cNvPr>
        <xdr:cNvSpPr txBox="1"/>
      </xdr:nvSpPr>
      <xdr:spPr>
        <a:xfrm>
          <a:off x="18389111" y="717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A6DFE782-DACF-4534-A9AC-25819375CB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4203135-5D53-4B72-892B-A370372B86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53406448-C3F4-418C-B33A-8F33676421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3263DA8F-ACB3-40AE-B069-A858D8A969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6269354A-5A4C-4ABF-BB7B-16AE969DDF9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3292C99A-E9E6-4F11-835B-A6BC9389F1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8200FD3A-F0E3-4F0A-BF6B-2E66B6B688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A8E4C6C2-5883-428C-A426-EF438E3F96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CE9FDF88-01D8-4D5E-ADA0-E38A307156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8DC8C7A5-C44B-4950-AB7E-794D7C1DE1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CCD5974B-3A45-4D15-BD34-834DC2E230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A22C354B-E14B-4468-A399-E66D3021599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6612DDE4-ED8F-485F-A7D4-502D73B9935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7C32FD8E-1084-4BBA-9A0F-0379A2BC1D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24EF7141-E5CF-401A-9302-60C3307C363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3CF5C34F-3FEF-4D7D-936B-8CD94927478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7433D6DB-61F8-4F6E-9319-44B1F21DE9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F901AE0D-8B4B-420F-A876-25E5DCC163B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DD9121E6-CD66-4C61-993E-C39184C4195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BE8D7EF4-BCBE-4C94-8B71-F03C9F2A596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5D93B480-916F-4CF8-BB54-5246ED3C575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5D0B2691-4DED-4A6C-9B4A-DAEB170393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28FA5E4F-363F-44A5-8D42-660AE040A50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a:extLst>
            <a:ext uri="{FF2B5EF4-FFF2-40B4-BE49-F238E27FC236}">
              <a16:creationId xmlns:a16="http://schemas.microsoft.com/office/drawing/2014/main" id="{B01A43A9-5C9C-43D9-96E3-1CBEB5B1BD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25" name="直線コネクタ 524">
          <a:extLst>
            <a:ext uri="{FF2B5EF4-FFF2-40B4-BE49-F238E27FC236}">
              <a16:creationId xmlns:a16="http://schemas.microsoft.com/office/drawing/2014/main" id="{8F66E681-FF26-42C1-8216-61FE3D0C3431}"/>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26" name="【保健センター・保健所】&#10;有形固定資産減価償却率最小値テキスト">
          <a:extLst>
            <a:ext uri="{FF2B5EF4-FFF2-40B4-BE49-F238E27FC236}">
              <a16:creationId xmlns:a16="http://schemas.microsoft.com/office/drawing/2014/main" id="{E9CAAB9B-C878-4253-8D5D-4A0076FAD2FA}"/>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27" name="直線コネクタ 526">
          <a:extLst>
            <a:ext uri="{FF2B5EF4-FFF2-40B4-BE49-F238E27FC236}">
              <a16:creationId xmlns:a16="http://schemas.microsoft.com/office/drawing/2014/main" id="{17B84B98-3E33-473B-B87C-277EA1CF5756}"/>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28" name="【保健センター・保健所】&#10;有形固定資産減価償却率最大値テキスト">
          <a:extLst>
            <a:ext uri="{FF2B5EF4-FFF2-40B4-BE49-F238E27FC236}">
              <a16:creationId xmlns:a16="http://schemas.microsoft.com/office/drawing/2014/main" id="{89F6F904-5292-4535-9EF2-B105A266728A}"/>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29" name="直線コネクタ 528">
          <a:extLst>
            <a:ext uri="{FF2B5EF4-FFF2-40B4-BE49-F238E27FC236}">
              <a16:creationId xmlns:a16="http://schemas.microsoft.com/office/drawing/2014/main" id="{7D5B62EC-AA9C-45F0-95D2-A3A506BC0FE1}"/>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0" name="【保健センター・保健所】&#10;有形固定資産減価償却率平均値テキスト">
          <a:extLst>
            <a:ext uri="{FF2B5EF4-FFF2-40B4-BE49-F238E27FC236}">
              <a16:creationId xmlns:a16="http://schemas.microsoft.com/office/drawing/2014/main" id="{2094FB84-5B7D-4C9B-AE81-5C3742B70822}"/>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1" name="フローチャート: 判断 530">
          <a:extLst>
            <a:ext uri="{FF2B5EF4-FFF2-40B4-BE49-F238E27FC236}">
              <a16:creationId xmlns:a16="http://schemas.microsoft.com/office/drawing/2014/main" id="{932BED23-5D84-4ACA-A15D-2DCF16EF89F7}"/>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32" name="フローチャート: 判断 531">
          <a:extLst>
            <a:ext uri="{FF2B5EF4-FFF2-40B4-BE49-F238E27FC236}">
              <a16:creationId xmlns:a16="http://schemas.microsoft.com/office/drawing/2014/main" id="{22387661-41EB-4B9F-88CD-B069B67313F5}"/>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533" name="フローチャート: 判断 532">
          <a:extLst>
            <a:ext uri="{FF2B5EF4-FFF2-40B4-BE49-F238E27FC236}">
              <a16:creationId xmlns:a16="http://schemas.microsoft.com/office/drawing/2014/main" id="{D9F164D8-6F9D-4D20-B673-6956BA1501F2}"/>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534" name="フローチャート: 判断 533">
          <a:extLst>
            <a:ext uri="{FF2B5EF4-FFF2-40B4-BE49-F238E27FC236}">
              <a16:creationId xmlns:a16="http://schemas.microsoft.com/office/drawing/2014/main" id="{E192998A-D328-4276-A7F5-ED124EE2D8D8}"/>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35" name="フローチャート: 判断 534">
          <a:extLst>
            <a:ext uri="{FF2B5EF4-FFF2-40B4-BE49-F238E27FC236}">
              <a16:creationId xmlns:a16="http://schemas.microsoft.com/office/drawing/2014/main" id="{C44CA777-18CA-4A6A-A13F-F02557C69E4F}"/>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5152A35-935D-479F-8966-BA22BB44F4E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E7C0C7AA-74D6-4E63-B174-F1C99CA44A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B517CAE2-9260-4F84-A9A3-3DDD061009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F550584-D653-4890-8228-166B828444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060D6E9-9197-4006-813D-634756FDE7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71120</xdr:rowOff>
    </xdr:from>
    <xdr:to>
      <xdr:col>85</xdr:col>
      <xdr:colOff>177800</xdr:colOff>
      <xdr:row>62</xdr:row>
      <xdr:rowOff>1270</xdr:rowOff>
    </xdr:to>
    <xdr:sp macro="" textlink="">
      <xdr:nvSpPr>
        <xdr:cNvPr id="541" name="楕円 540">
          <a:extLst>
            <a:ext uri="{FF2B5EF4-FFF2-40B4-BE49-F238E27FC236}">
              <a16:creationId xmlns:a16="http://schemas.microsoft.com/office/drawing/2014/main" id="{2A340074-BBB7-4D17-A355-19F1459EBE42}"/>
            </a:ext>
          </a:extLst>
        </xdr:cNvPr>
        <xdr:cNvSpPr/>
      </xdr:nvSpPr>
      <xdr:spPr>
        <a:xfrm>
          <a:off x="16268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49547</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id="{77DC4CD4-6FE1-42B3-A1DC-F9DA1F91EF11}"/>
            </a:ext>
          </a:extLst>
        </xdr:cNvPr>
        <xdr:cNvSpPr txBox="1"/>
      </xdr:nvSpPr>
      <xdr:spPr>
        <a:xfrm>
          <a:off x="16357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33020</xdr:rowOff>
    </xdr:from>
    <xdr:to>
      <xdr:col>81</xdr:col>
      <xdr:colOff>101600</xdr:colOff>
      <xdr:row>61</xdr:row>
      <xdr:rowOff>134620</xdr:rowOff>
    </xdr:to>
    <xdr:sp macro="" textlink="">
      <xdr:nvSpPr>
        <xdr:cNvPr id="543" name="楕円 542">
          <a:extLst>
            <a:ext uri="{FF2B5EF4-FFF2-40B4-BE49-F238E27FC236}">
              <a16:creationId xmlns:a16="http://schemas.microsoft.com/office/drawing/2014/main" id="{317BBE3C-9D76-487F-85D9-9A7F38F6C429}"/>
            </a:ext>
          </a:extLst>
        </xdr:cNvPr>
        <xdr:cNvSpPr/>
      </xdr:nvSpPr>
      <xdr:spPr>
        <a:xfrm>
          <a:off x="15430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83820</xdr:rowOff>
    </xdr:from>
    <xdr:to>
      <xdr:col>85</xdr:col>
      <xdr:colOff>127000</xdr:colOff>
      <xdr:row>61</xdr:row>
      <xdr:rowOff>121920</xdr:rowOff>
    </xdr:to>
    <xdr:cxnSp macro="">
      <xdr:nvCxnSpPr>
        <xdr:cNvPr id="544" name="直線コネクタ 543">
          <a:extLst>
            <a:ext uri="{FF2B5EF4-FFF2-40B4-BE49-F238E27FC236}">
              <a16:creationId xmlns:a16="http://schemas.microsoft.com/office/drawing/2014/main" id="{C64527A7-08CC-4E51-A2C1-8BC3806ECA37}"/>
            </a:ext>
          </a:extLst>
        </xdr:cNvPr>
        <xdr:cNvCxnSpPr/>
      </xdr:nvCxnSpPr>
      <xdr:spPr>
        <a:xfrm>
          <a:off x="15481300" y="10542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45" name="楕円 544">
          <a:extLst>
            <a:ext uri="{FF2B5EF4-FFF2-40B4-BE49-F238E27FC236}">
              <a16:creationId xmlns:a16="http://schemas.microsoft.com/office/drawing/2014/main" id="{C06F5E36-6E68-4CA0-9649-15998DB0AA17}"/>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83820</xdr:rowOff>
    </xdr:to>
    <xdr:cxnSp macro="">
      <xdr:nvCxnSpPr>
        <xdr:cNvPr id="546" name="直線コネクタ 545">
          <a:extLst>
            <a:ext uri="{FF2B5EF4-FFF2-40B4-BE49-F238E27FC236}">
              <a16:creationId xmlns:a16="http://schemas.microsoft.com/office/drawing/2014/main" id="{99161F6D-B375-4352-8527-E46AAC23E75F}"/>
            </a:ext>
          </a:extLst>
        </xdr:cNvPr>
        <xdr:cNvCxnSpPr/>
      </xdr:nvCxnSpPr>
      <xdr:spPr>
        <a:xfrm>
          <a:off x="14592300" y="10504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47" name="楕円 546">
          <a:extLst>
            <a:ext uri="{FF2B5EF4-FFF2-40B4-BE49-F238E27FC236}">
              <a16:creationId xmlns:a16="http://schemas.microsoft.com/office/drawing/2014/main" id="{86EBF8BB-F391-4708-9193-E73FA821A2F7}"/>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7620</xdr:rowOff>
    </xdr:from>
    <xdr:to>
      <xdr:col>76</xdr:col>
      <xdr:colOff>114300</xdr:colOff>
      <xdr:row>61</xdr:row>
      <xdr:rowOff>45720</xdr:rowOff>
    </xdr:to>
    <xdr:cxnSp macro="">
      <xdr:nvCxnSpPr>
        <xdr:cNvPr id="548" name="直線コネクタ 547">
          <a:extLst>
            <a:ext uri="{FF2B5EF4-FFF2-40B4-BE49-F238E27FC236}">
              <a16:creationId xmlns:a16="http://schemas.microsoft.com/office/drawing/2014/main" id="{0C7F7AFD-CEB5-4410-B13E-7D316DB95203}"/>
            </a:ext>
          </a:extLst>
        </xdr:cNvPr>
        <xdr:cNvCxnSpPr/>
      </xdr:nvCxnSpPr>
      <xdr:spPr>
        <a:xfrm>
          <a:off x="13703300" y="10466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549" name="楕円 548">
          <a:extLst>
            <a:ext uri="{FF2B5EF4-FFF2-40B4-BE49-F238E27FC236}">
              <a16:creationId xmlns:a16="http://schemas.microsoft.com/office/drawing/2014/main" id="{D05539B8-B225-445C-A467-7528A1E3A975}"/>
            </a:ext>
          </a:extLst>
        </xdr:cNvPr>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61</xdr:row>
      <xdr:rowOff>7620</xdr:rowOff>
    </xdr:to>
    <xdr:cxnSp macro="">
      <xdr:nvCxnSpPr>
        <xdr:cNvPr id="550" name="直線コネクタ 549">
          <a:extLst>
            <a:ext uri="{FF2B5EF4-FFF2-40B4-BE49-F238E27FC236}">
              <a16:creationId xmlns:a16="http://schemas.microsoft.com/office/drawing/2014/main" id="{F4364509-B81C-4127-ABF8-2637BBA0D081}"/>
            </a:ext>
          </a:extLst>
        </xdr:cNvPr>
        <xdr:cNvCxnSpPr/>
      </xdr:nvCxnSpPr>
      <xdr:spPr>
        <a:xfrm>
          <a:off x="12814300" y="1042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F733006D-45B0-4CAE-A947-15ED6DCB4E7C}"/>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C1FD8E6C-0D9B-4AA5-B671-C6B26644FDBC}"/>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C47164EB-C9B9-4F70-B31D-13A16DCF0A44}"/>
            </a:ext>
          </a:extLst>
        </xdr:cNvPr>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54" name="n_4aveValue【保健センター・保健所】&#10;有形固定資産減価償却率">
          <a:extLst>
            <a:ext uri="{FF2B5EF4-FFF2-40B4-BE49-F238E27FC236}">
              <a16:creationId xmlns:a16="http://schemas.microsoft.com/office/drawing/2014/main" id="{09CFD149-22C3-441E-A987-A62FCC88ECFD}"/>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125747</xdr:rowOff>
    </xdr:from>
    <xdr:ext cx="405111" cy="259045"/>
    <xdr:sp macro="" textlink="">
      <xdr:nvSpPr>
        <xdr:cNvPr id="555" name="n_1mainValue【保健センター・保健所】&#10;有形固定資産減価償却率">
          <a:extLst>
            <a:ext uri="{FF2B5EF4-FFF2-40B4-BE49-F238E27FC236}">
              <a16:creationId xmlns:a16="http://schemas.microsoft.com/office/drawing/2014/main" id="{BCE6FFD8-016C-4453-B630-295E5E84F0D4}"/>
            </a:ext>
          </a:extLst>
        </xdr:cNvPr>
        <xdr:cNvSpPr txBox="1"/>
      </xdr:nvSpPr>
      <xdr:spPr>
        <a:xfrm>
          <a:off x="152660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56" name="n_2mainValue【保健センター・保健所】&#10;有形固定資産減価償却率">
          <a:extLst>
            <a:ext uri="{FF2B5EF4-FFF2-40B4-BE49-F238E27FC236}">
              <a16:creationId xmlns:a16="http://schemas.microsoft.com/office/drawing/2014/main" id="{5D87F77D-CC7E-4875-A8E5-EA18BE03132E}"/>
            </a:ext>
          </a:extLst>
        </xdr:cNvPr>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57" name="n_3mainValue【保健センター・保健所】&#10;有形固定資産減価償却率">
          <a:extLst>
            <a:ext uri="{FF2B5EF4-FFF2-40B4-BE49-F238E27FC236}">
              <a16:creationId xmlns:a16="http://schemas.microsoft.com/office/drawing/2014/main" id="{FECE972E-7CEF-4A30-87F4-13C910ADCD56}"/>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558" name="n_4mainValue【保健センター・保健所】&#10;有形固定資産減価償却率">
          <a:extLst>
            <a:ext uri="{FF2B5EF4-FFF2-40B4-BE49-F238E27FC236}">
              <a16:creationId xmlns:a16="http://schemas.microsoft.com/office/drawing/2014/main" id="{FE90419E-20A3-430B-B9E8-0690141BAEEB}"/>
            </a:ext>
          </a:extLst>
        </xdr:cNvPr>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47AA8BED-B8FB-4C57-B62B-E617C46ED5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EDDBE00-CCFD-42EE-97A4-D65876FD30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FC74B9C6-21D9-4D5B-9EFC-504F045469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C6041D53-9FFA-484A-8A7B-87456E8ED2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2CB62737-5214-4B30-A3F4-EAC1701CA4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BFEC44F-394B-4328-800A-6F25091323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B4682D5B-7B0B-4756-9F52-DD3DA09D40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45BDADE4-0EEA-4278-823E-8440A8B20B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116D9303-EC03-4220-BA94-3A0B6DD79F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7518EE32-03A5-42D3-83E6-19C7FADA1E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DFBC7ED1-0210-47B8-A174-343C3369E23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2ABE9118-F3BD-4F95-80B2-FB6BEAC6145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86709322-7FED-40D7-B0AA-61FD4475A0F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12094E10-58BF-467F-A13A-631847C1799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A12AFB58-A31B-4854-8556-9E17F00317D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5228AA9D-CD1C-44E0-838C-70F0582BD70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5B4A2A47-00B5-4954-BE38-EAA5CA725B6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67145581-056D-40FB-854E-8F7239E95A3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989C53CC-9036-4406-843F-4C1C7D95F80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531736DE-66D9-42A6-93BD-13527C72992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6FE89E44-8B4E-48AA-81B2-073F257CDF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CBD0638F-1120-442D-AA94-65E58B671E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a:extLst>
            <a:ext uri="{FF2B5EF4-FFF2-40B4-BE49-F238E27FC236}">
              <a16:creationId xmlns:a16="http://schemas.microsoft.com/office/drawing/2014/main" id="{A16DDD71-21B6-4666-9AA5-54A2B7F1355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82" name="直線コネクタ 581">
          <a:extLst>
            <a:ext uri="{FF2B5EF4-FFF2-40B4-BE49-F238E27FC236}">
              <a16:creationId xmlns:a16="http://schemas.microsoft.com/office/drawing/2014/main" id="{BE1E77BE-0ACA-4DED-9047-5AA3059B0FEB}"/>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83" name="【保健センター・保健所】&#10;一人当たり面積最小値テキスト">
          <a:extLst>
            <a:ext uri="{FF2B5EF4-FFF2-40B4-BE49-F238E27FC236}">
              <a16:creationId xmlns:a16="http://schemas.microsoft.com/office/drawing/2014/main" id="{9F8A7AFC-707B-442C-8359-4FF07BF6D5FB}"/>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84" name="直線コネクタ 583">
          <a:extLst>
            <a:ext uri="{FF2B5EF4-FFF2-40B4-BE49-F238E27FC236}">
              <a16:creationId xmlns:a16="http://schemas.microsoft.com/office/drawing/2014/main" id="{DDE12B0C-0450-4CCE-87B3-3E68B8B3E8D7}"/>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85" name="【保健センター・保健所】&#10;一人当たり面積最大値テキスト">
          <a:extLst>
            <a:ext uri="{FF2B5EF4-FFF2-40B4-BE49-F238E27FC236}">
              <a16:creationId xmlns:a16="http://schemas.microsoft.com/office/drawing/2014/main" id="{2C8C938E-0C17-4B28-B774-7B93CA0ADE2D}"/>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86" name="直線コネクタ 585">
          <a:extLst>
            <a:ext uri="{FF2B5EF4-FFF2-40B4-BE49-F238E27FC236}">
              <a16:creationId xmlns:a16="http://schemas.microsoft.com/office/drawing/2014/main" id="{FC219822-BA2A-4B21-AB9A-D0744D7E9124}"/>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87" name="【保健センター・保健所】&#10;一人当たり面積平均値テキスト">
          <a:extLst>
            <a:ext uri="{FF2B5EF4-FFF2-40B4-BE49-F238E27FC236}">
              <a16:creationId xmlns:a16="http://schemas.microsoft.com/office/drawing/2014/main" id="{D2F511A9-36F6-4635-8358-FE81F295F79F}"/>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88" name="フローチャート: 判断 587">
          <a:extLst>
            <a:ext uri="{FF2B5EF4-FFF2-40B4-BE49-F238E27FC236}">
              <a16:creationId xmlns:a16="http://schemas.microsoft.com/office/drawing/2014/main" id="{CB4E53E5-EE2C-45A1-96B8-E616C29D33E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89" name="フローチャート: 判断 588">
          <a:extLst>
            <a:ext uri="{FF2B5EF4-FFF2-40B4-BE49-F238E27FC236}">
              <a16:creationId xmlns:a16="http://schemas.microsoft.com/office/drawing/2014/main" id="{3B34EB48-C713-4D95-954E-DDBF6C296704}"/>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90" name="フローチャート: 判断 589">
          <a:extLst>
            <a:ext uri="{FF2B5EF4-FFF2-40B4-BE49-F238E27FC236}">
              <a16:creationId xmlns:a16="http://schemas.microsoft.com/office/drawing/2014/main" id="{648AB9A1-5C9E-475C-8A91-A249757F7A47}"/>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91" name="フローチャート: 判断 590">
          <a:extLst>
            <a:ext uri="{FF2B5EF4-FFF2-40B4-BE49-F238E27FC236}">
              <a16:creationId xmlns:a16="http://schemas.microsoft.com/office/drawing/2014/main" id="{41E55C68-6B71-4149-9DB3-319D17CA7C5C}"/>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92" name="フローチャート: 判断 591">
          <a:extLst>
            <a:ext uri="{FF2B5EF4-FFF2-40B4-BE49-F238E27FC236}">
              <a16:creationId xmlns:a16="http://schemas.microsoft.com/office/drawing/2014/main" id="{6DF6F3B2-310A-4931-B1D0-30F4BB0010A2}"/>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134E203-4BB2-4042-85F8-15361F51B9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DFDD79BD-93D1-4B54-88AF-8E85643299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93AC76F7-ECCE-48CA-8BB7-5CC30B9663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1E9DA7A-7359-4EE0-8205-810B32BAE2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2563CB1-41BC-4E35-A9E8-9117701A86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598" name="楕円 597">
          <a:extLst>
            <a:ext uri="{FF2B5EF4-FFF2-40B4-BE49-F238E27FC236}">
              <a16:creationId xmlns:a16="http://schemas.microsoft.com/office/drawing/2014/main" id="{53D3FABA-FC04-4A92-87C1-019EBF6E54E4}"/>
            </a:ext>
          </a:extLst>
        </xdr:cNvPr>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599" name="【保健センター・保健所】&#10;一人当たり面積該当値テキスト">
          <a:extLst>
            <a:ext uri="{FF2B5EF4-FFF2-40B4-BE49-F238E27FC236}">
              <a16:creationId xmlns:a16="http://schemas.microsoft.com/office/drawing/2014/main" id="{9E30C8BE-2B8E-4AB7-A949-AC3153ECD4A1}"/>
            </a:ext>
          </a:extLst>
        </xdr:cNvPr>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00" name="楕円 599">
          <a:extLst>
            <a:ext uri="{FF2B5EF4-FFF2-40B4-BE49-F238E27FC236}">
              <a16:creationId xmlns:a16="http://schemas.microsoft.com/office/drawing/2014/main" id="{B75FB04F-86F6-4891-8200-99E1219BBCD6}"/>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601" name="直線コネクタ 600">
          <a:extLst>
            <a:ext uri="{FF2B5EF4-FFF2-40B4-BE49-F238E27FC236}">
              <a16:creationId xmlns:a16="http://schemas.microsoft.com/office/drawing/2014/main" id="{CDBD406C-74F4-4EDB-8C56-4AA8E3A84B77}"/>
            </a:ext>
          </a:extLst>
        </xdr:cNvPr>
        <xdr:cNvCxnSpPr/>
      </xdr:nvCxnSpPr>
      <xdr:spPr>
        <a:xfrm>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02" name="楕円 601">
          <a:extLst>
            <a:ext uri="{FF2B5EF4-FFF2-40B4-BE49-F238E27FC236}">
              <a16:creationId xmlns:a16="http://schemas.microsoft.com/office/drawing/2014/main" id="{653ED73F-44B7-44B0-82AB-0727ACC11CEA}"/>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603" name="直線コネクタ 602">
          <a:extLst>
            <a:ext uri="{FF2B5EF4-FFF2-40B4-BE49-F238E27FC236}">
              <a16:creationId xmlns:a16="http://schemas.microsoft.com/office/drawing/2014/main" id="{FF554913-429F-4087-A46E-5FA2B9F4E385}"/>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04" name="楕円 603">
          <a:extLst>
            <a:ext uri="{FF2B5EF4-FFF2-40B4-BE49-F238E27FC236}">
              <a16:creationId xmlns:a16="http://schemas.microsoft.com/office/drawing/2014/main" id="{F24FB67D-031D-4ADF-94B8-9B90EFEB86A4}"/>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05" name="直線コネクタ 604">
          <a:extLst>
            <a:ext uri="{FF2B5EF4-FFF2-40B4-BE49-F238E27FC236}">
              <a16:creationId xmlns:a16="http://schemas.microsoft.com/office/drawing/2014/main" id="{8EE4F440-217D-4640-9C75-82BC74594D49}"/>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135890</xdr:rowOff>
    </xdr:from>
    <xdr:to>
      <xdr:col>98</xdr:col>
      <xdr:colOff>38100</xdr:colOff>
      <xdr:row>63</xdr:row>
      <xdr:rowOff>66040</xdr:rowOff>
    </xdr:to>
    <xdr:sp macro="" textlink="">
      <xdr:nvSpPr>
        <xdr:cNvPr id="606" name="楕円 605">
          <a:extLst>
            <a:ext uri="{FF2B5EF4-FFF2-40B4-BE49-F238E27FC236}">
              <a16:creationId xmlns:a16="http://schemas.microsoft.com/office/drawing/2014/main" id="{64CE871E-BA86-4776-A913-C8DC1CF0059D}"/>
            </a:ext>
          </a:extLst>
        </xdr:cNvPr>
        <xdr:cNvSpPr/>
      </xdr:nvSpPr>
      <xdr:spPr>
        <a:xfrm>
          <a:off x="18605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xdr:rowOff>
    </xdr:from>
    <xdr:to>
      <xdr:col>102</xdr:col>
      <xdr:colOff>114300</xdr:colOff>
      <xdr:row>63</xdr:row>
      <xdr:rowOff>19050</xdr:rowOff>
    </xdr:to>
    <xdr:cxnSp macro="">
      <xdr:nvCxnSpPr>
        <xdr:cNvPr id="607" name="直線コネクタ 606">
          <a:extLst>
            <a:ext uri="{FF2B5EF4-FFF2-40B4-BE49-F238E27FC236}">
              <a16:creationId xmlns:a16="http://schemas.microsoft.com/office/drawing/2014/main" id="{3C8659BA-5A39-499D-A2CA-661DE74D5D80}"/>
            </a:ext>
          </a:extLst>
        </xdr:cNvPr>
        <xdr:cNvCxnSpPr/>
      </xdr:nvCxnSpPr>
      <xdr:spPr>
        <a:xfrm>
          <a:off x="18656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08" name="n_1aveValue【保健センター・保健所】&#10;一人当たり面積">
          <a:extLst>
            <a:ext uri="{FF2B5EF4-FFF2-40B4-BE49-F238E27FC236}">
              <a16:creationId xmlns:a16="http://schemas.microsoft.com/office/drawing/2014/main" id="{B8FC6856-F2BA-44D9-B9B4-40F2C37B6013}"/>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609" name="n_2aveValue【保健センター・保健所】&#10;一人当たり面積">
          <a:extLst>
            <a:ext uri="{FF2B5EF4-FFF2-40B4-BE49-F238E27FC236}">
              <a16:creationId xmlns:a16="http://schemas.microsoft.com/office/drawing/2014/main" id="{1C66AFC1-F514-4909-BE6B-F694A0A5B74E}"/>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610" name="n_3aveValue【保健センター・保健所】&#10;一人当たり面積">
          <a:extLst>
            <a:ext uri="{FF2B5EF4-FFF2-40B4-BE49-F238E27FC236}">
              <a16:creationId xmlns:a16="http://schemas.microsoft.com/office/drawing/2014/main" id="{4CE63A00-E979-413B-B943-5B8C592C0059}"/>
            </a:ext>
          </a:extLst>
        </xdr:cNvPr>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611" name="n_4aveValue【保健センター・保健所】&#10;一人当たり面積">
          <a:extLst>
            <a:ext uri="{FF2B5EF4-FFF2-40B4-BE49-F238E27FC236}">
              <a16:creationId xmlns:a16="http://schemas.microsoft.com/office/drawing/2014/main" id="{EF52BBFD-8321-49FA-A024-F053DAF68770}"/>
            </a:ext>
          </a:extLst>
        </xdr:cNvPr>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12" name="n_1mainValue【保健センター・保健所】&#10;一人当たり面積">
          <a:extLst>
            <a:ext uri="{FF2B5EF4-FFF2-40B4-BE49-F238E27FC236}">
              <a16:creationId xmlns:a16="http://schemas.microsoft.com/office/drawing/2014/main" id="{331FACEB-2479-4372-9AFC-AA57AE5552CF}"/>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13" name="n_2mainValue【保健センター・保健所】&#10;一人当たり面積">
          <a:extLst>
            <a:ext uri="{FF2B5EF4-FFF2-40B4-BE49-F238E27FC236}">
              <a16:creationId xmlns:a16="http://schemas.microsoft.com/office/drawing/2014/main" id="{5F32EC41-077E-490F-A2E0-1489605CCBA0}"/>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14" name="n_3mainValue【保健センター・保健所】&#10;一人当たり面積">
          <a:extLst>
            <a:ext uri="{FF2B5EF4-FFF2-40B4-BE49-F238E27FC236}">
              <a16:creationId xmlns:a16="http://schemas.microsoft.com/office/drawing/2014/main" id="{E3DBE355-3268-4BBF-9748-C6E30E47C567}"/>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57167</xdr:rowOff>
    </xdr:from>
    <xdr:ext cx="469744" cy="259045"/>
    <xdr:sp macro="" textlink="">
      <xdr:nvSpPr>
        <xdr:cNvPr id="615" name="n_4mainValue【保健センター・保健所】&#10;一人当たり面積">
          <a:extLst>
            <a:ext uri="{FF2B5EF4-FFF2-40B4-BE49-F238E27FC236}">
              <a16:creationId xmlns:a16="http://schemas.microsoft.com/office/drawing/2014/main" id="{408E099F-B459-43B5-9DB0-CB676971855A}"/>
            </a:ext>
          </a:extLst>
        </xdr:cNvPr>
        <xdr:cNvSpPr txBox="1"/>
      </xdr:nvSpPr>
      <xdr:spPr>
        <a:xfrm>
          <a:off x="18421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F61C9507-47FB-4AFE-B0C7-FE1647F9AD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23960A07-F73D-44E3-960D-9EC9A2D2BE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754A4D7A-9CD4-4813-9629-611054F012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FB1D3D77-9E21-4820-AB09-09B09E7A86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83AE6546-9508-4EB2-A581-830F170EB1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D49A8230-6174-44B8-AFC2-8A895F4A34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D800AB0E-1DBC-4272-8D21-ED5D8947C8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56167417-3293-4848-A12D-12DC5D3E7A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4BE97B52-77DB-47FA-92EC-636C5BAE65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396C59CC-68D5-40BF-96D1-4D2D312502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8DF65F8B-E716-42A5-9A51-D2C15ABAEAC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C9FF5A8A-F65C-4373-AC31-EA87559A6C2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82DAEF71-2BB9-411A-A4AA-B15F3A8CFEB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87F12390-0138-44B1-AB18-1B693F9FA1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1FC05E97-B379-49A0-B34F-18EDC2FF6E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CE6E3231-D814-4E00-B8DB-89271CCCCA0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8BA5DFCD-D8B5-4185-9B80-E234BF598EA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0F950F48-0A61-4ABB-9581-C3028110E2D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88B1A405-81D3-44E9-9DD4-83E87AF2794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FB7897A9-A7CC-4F66-AC13-AA39841FE0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50A91CF6-36C9-45BB-9C36-694BB8B5172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86C4B4DE-E316-4882-A20F-EF5B52977F4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62153542-A037-469B-BECA-C05F3420131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10823949-8274-4037-A856-E30214844C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D7247675-D922-4DE2-8681-ED0EAA7770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41" name="直線コネクタ 640">
          <a:extLst>
            <a:ext uri="{FF2B5EF4-FFF2-40B4-BE49-F238E27FC236}">
              <a16:creationId xmlns:a16="http://schemas.microsoft.com/office/drawing/2014/main" id="{45565EE1-347D-4001-8450-353409EC5982}"/>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42" name="【消防施設】&#10;有形固定資産減価償却率最小値テキスト">
          <a:extLst>
            <a:ext uri="{FF2B5EF4-FFF2-40B4-BE49-F238E27FC236}">
              <a16:creationId xmlns:a16="http://schemas.microsoft.com/office/drawing/2014/main" id="{D847F19D-9F5F-4B29-8955-CCCE5414F3F2}"/>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43" name="直線コネクタ 642">
          <a:extLst>
            <a:ext uri="{FF2B5EF4-FFF2-40B4-BE49-F238E27FC236}">
              <a16:creationId xmlns:a16="http://schemas.microsoft.com/office/drawing/2014/main" id="{20740C22-DF13-4B88-B80A-27C52C2FE889}"/>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FD71A490-5DA8-4848-B22C-C2BAAE0544BC}"/>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45" name="直線コネクタ 644">
          <a:extLst>
            <a:ext uri="{FF2B5EF4-FFF2-40B4-BE49-F238E27FC236}">
              <a16:creationId xmlns:a16="http://schemas.microsoft.com/office/drawing/2014/main" id="{1EF2B12D-B031-42B8-8B62-BF6DCBFD94BA}"/>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C478E801-12C9-4F03-9B38-B966B6356336}"/>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47" name="フローチャート: 判断 646">
          <a:extLst>
            <a:ext uri="{FF2B5EF4-FFF2-40B4-BE49-F238E27FC236}">
              <a16:creationId xmlns:a16="http://schemas.microsoft.com/office/drawing/2014/main" id="{F231987E-C8C6-4296-94FA-28105431E14E}"/>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48" name="フローチャート: 判断 647">
          <a:extLst>
            <a:ext uri="{FF2B5EF4-FFF2-40B4-BE49-F238E27FC236}">
              <a16:creationId xmlns:a16="http://schemas.microsoft.com/office/drawing/2014/main" id="{116BE7FE-F115-41A2-9EC4-BE1E487F2B36}"/>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649" name="フローチャート: 判断 648">
          <a:extLst>
            <a:ext uri="{FF2B5EF4-FFF2-40B4-BE49-F238E27FC236}">
              <a16:creationId xmlns:a16="http://schemas.microsoft.com/office/drawing/2014/main" id="{D6A2A55C-5FEC-4F35-A56F-E0713A95EF3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0" name="フローチャート: 判断 649">
          <a:extLst>
            <a:ext uri="{FF2B5EF4-FFF2-40B4-BE49-F238E27FC236}">
              <a16:creationId xmlns:a16="http://schemas.microsoft.com/office/drawing/2014/main" id="{1BC52715-AA04-48A4-8CC2-5A0B20FFC647}"/>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651" name="フローチャート: 判断 650">
          <a:extLst>
            <a:ext uri="{FF2B5EF4-FFF2-40B4-BE49-F238E27FC236}">
              <a16:creationId xmlns:a16="http://schemas.microsoft.com/office/drawing/2014/main" id="{77DC49B0-578E-4AF5-BBFA-A0E5ED175409}"/>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76EE669D-5505-4337-99BF-0B0DD076527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CF2C616F-5C4C-4844-A7B5-4D0F3C2B5B6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2589A31-D481-466E-837F-0EE4DFDFFB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7502509-F58E-4A93-8F5C-14D6FE5A519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238B2B2-C352-48C3-A886-2F7FBBD93E6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657" name="楕円 656">
          <a:extLst>
            <a:ext uri="{FF2B5EF4-FFF2-40B4-BE49-F238E27FC236}">
              <a16:creationId xmlns:a16="http://schemas.microsoft.com/office/drawing/2014/main" id="{59763055-8DAE-404F-83E1-31318AE91CD7}"/>
            </a:ext>
          </a:extLst>
        </xdr:cNvPr>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153688</xdr:rowOff>
    </xdr:from>
    <xdr:ext cx="405111" cy="259045"/>
    <xdr:sp macro="" textlink="">
      <xdr:nvSpPr>
        <xdr:cNvPr id="658" name="【消防施設】&#10;有形固定資産減価償却率該当値テキスト">
          <a:extLst>
            <a:ext uri="{FF2B5EF4-FFF2-40B4-BE49-F238E27FC236}">
              <a16:creationId xmlns:a16="http://schemas.microsoft.com/office/drawing/2014/main" id="{8C24F1F1-6618-4356-82AE-03919F5B2452}"/>
            </a:ext>
          </a:extLst>
        </xdr:cNvPr>
        <xdr:cNvSpPr txBox="1"/>
      </xdr:nvSpPr>
      <xdr:spPr>
        <a:xfrm>
          <a:off x="16357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52614</xdr:rowOff>
    </xdr:from>
    <xdr:to>
      <xdr:col>81</xdr:col>
      <xdr:colOff>101600</xdr:colOff>
      <xdr:row>85</xdr:row>
      <xdr:rowOff>154214</xdr:rowOff>
    </xdr:to>
    <xdr:sp macro="" textlink="">
      <xdr:nvSpPr>
        <xdr:cNvPr id="659" name="楕円 658">
          <a:extLst>
            <a:ext uri="{FF2B5EF4-FFF2-40B4-BE49-F238E27FC236}">
              <a16:creationId xmlns:a16="http://schemas.microsoft.com/office/drawing/2014/main" id="{A7CA5B97-0DC8-4F58-A867-BE039027FADB}"/>
            </a:ext>
          </a:extLst>
        </xdr:cNvPr>
        <xdr:cNvSpPr/>
      </xdr:nvSpPr>
      <xdr:spPr>
        <a:xfrm>
          <a:off x="15430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103414</xdr:rowOff>
    </xdr:from>
    <xdr:to>
      <xdr:col>85</xdr:col>
      <xdr:colOff>127000</xdr:colOff>
      <xdr:row>85</xdr:row>
      <xdr:rowOff>118111</xdr:rowOff>
    </xdr:to>
    <xdr:cxnSp macro="">
      <xdr:nvCxnSpPr>
        <xdr:cNvPr id="660" name="直線コネクタ 659">
          <a:extLst>
            <a:ext uri="{FF2B5EF4-FFF2-40B4-BE49-F238E27FC236}">
              <a16:creationId xmlns:a16="http://schemas.microsoft.com/office/drawing/2014/main" id="{94359962-B073-4DD7-8FF2-F337D6FD9F4A}"/>
            </a:ext>
          </a:extLst>
        </xdr:cNvPr>
        <xdr:cNvCxnSpPr/>
      </xdr:nvCxnSpPr>
      <xdr:spPr>
        <a:xfrm>
          <a:off x="15481300" y="1467666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37919</xdr:rowOff>
    </xdr:from>
    <xdr:to>
      <xdr:col>76</xdr:col>
      <xdr:colOff>165100</xdr:colOff>
      <xdr:row>85</xdr:row>
      <xdr:rowOff>139519</xdr:rowOff>
    </xdr:to>
    <xdr:sp macro="" textlink="">
      <xdr:nvSpPr>
        <xdr:cNvPr id="661" name="楕円 660">
          <a:extLst>
            <a:ext uri="{FF2B5EF4-FFF2-40B4-BE49-F238E27FC236}">
              <a16:creationId xmlns:a16="http://schemas.microsoft.com/office/drawing/2014/main" id="{8F277B55-3EC3-49C4-BB25-5379095FDC31}"/>
            </a:ext>
          </a:extLst>
        </xdr:cNvPr>
        <xdr:cNvSpPr/>
      </xdr:nvSpPr>
      <xdr:spPr>
        <a:xfrm>
          <a:off x="14541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88719</xdr:rowOff>
    </xdr:from>
    <xdr:to>
      <xdr:col>81</xdr:col>
      <xdr:colOff>50800</xdr:colOff>
      <xdr:row>85</xdr:row>
      <xdr:rowOff>103414</xdr:rowOff>
    </xdr:to>
    <xdr:cxnSp macro="">
      <xdr:nvCxnSpPr>
        <xdr:cNvPr id="662" name="直線コネクタ 661">
          <a:extLst>
            <a:ext uri="{FF2B5EF4-FFF2-40B4-BE49-F238E27FC236}">
              <a16:creationId xmlns:a16="http://schemas.microsoft.com/office/drawing/2014/main" id="{81ECD4E1-15B5-42A2-A6C2-910C3452368E}"/>
            </a:ext>
          </a:extLst>
        </xdr:cNvPr>
        <xdr:cNvCxnSpPr/>
      </xdr:nvCxnSpPr>
      <xdr:spPr>
        <a:xfrm>
          <a:off x="14592300" y="1466196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19957</xdr:rowOff>
    </xdr:from>
    <xdr:to>
      <xdr:col>72</xdr:col>
      <xdr:colOff>38100</xdr:colOff>
      <xdr:row>85</xdr:row>
      <xdr:rowOff>121557</xdr:rowOff>
    </xdr:to>
    <xdr:sp macro="" textlink="">
      <xdr:nvSpPr>
        <xdr:cNvPr id="663" name="楕円 662">
          <a:extLst>
            <a:ext uri="{FF2B5EF4-FFF2-40B4-BE49-F238E27FC236}">
              <a16:creationId xmlns:a16="http://schemas.microsoft.com/office/drawing/2014/main" id="{8B724F72-BFD8-4ECB-8FB5-58D67D3740E6}"/>
            </a:ext>
          </a:extLst>
        </xdr:cNvPr>
        <xdr:cNvSpPr/>
      </xdr:nvSpPr>
      <xdr:spPr>
        <a:xfrm>
          <a:off x="13652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70757</xdr:rowOff>
    </xdr:from>
    <xdr:to>
      <xdr:col>76</xdr:col>
      <xdr:colOff>114300</xdr:colOff>
      <xdr:row>85</xdr:row>
      <xdr:rowOff>88719</xdr:rowOff>
    </xdr:to>
    <xdr:cxnSp macro="">
      <xdr:nvCxnSpPr>
        <xdr:cNvPr id="664" name="直線コネクタ 663">
          <a:extLst>
            <a:ext uri="{FF2B5EF4-FFF2-40B4-BE49-F238E27FC236}">
              <a16:creationId xmlns:a16="http://schemas.microsoft.com/office/drawing/2014/main" id="{582895E0-E7E7-48FB-8670-1B59A11EE76A}"/>
            </a:ext>
          </a:extLst>
        </xdr:cNvPr>
        <xdr:cNvCxnSpPr/>
      </xdr:nvCxnSpPr>
      <xdr:spPr>
        <a:xfrm>
          <a:off x="13703300" y="1464400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96701</xdr:rowOff>
    </xdr:from>
    <xdr:to>
      <xdr:col>67</xdr:col>
      <xdr:colOff>101600</xdr:colOff>
      <xdr:row>85</xdr:row>
      <xdr:rowOff>26851</xdr:rowOff>
    </xdr:to>
    <xdr:sp macro="" textlink="">
      <xdr:nvSpPr>
        <xdr:cNvPr id="665" name="楕円 664">
          <a:extLst>
            <a:ext uri="{FF2B5EF4-FFF2-40B4-BE49-F238E27FC236}">
              <a16:creationId xmlns:a16="http://schemas.microsoft.com/office/drawing/2014/main" id="{100EBF95-4FD1-4152-9693-C3B856BF0FA5}"/>
            </a:ext>
          </a:extLst>
        </xdr:cNvPr>
        <xdr:cNvSpPr/>
      </xdr:nvSpPr>
      <xdr:spPr>
        <a:xfrm>
          <a:off x="12763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147501</xdr:rowOff>
    </xdr:from>
    <xdr:to>
      <xdr:col>71</xdr:col>
      <xdr:colOff>177800</xdr:colOff>
      <xdr:row>85</xdr:row>
      <xdr:rowOff>70757</xdr:rowOff>
    </xdr:to>
    <xdr:cxnSp macro="">
      <xdr:nvCxnSpPr>
        <xdr:cNvPr id="666" name="直線コネクタ 665">
          <a:extLst>
            <a:ext uri="{FF2B5EF4-FFF2-40B4-BE49-F238E27FC236}">
              <a16:creationId xmlns:a16="http://schemas.microsoft.com/office/drawing/2014/main" id="{167D6F97-DFB6-43B3-9899-848666664156}"/>
            </a:ext>
          </a:extLst>
        </xdr:cNvPr>
        <xdr:cNvCxnSpPr/>
      </xdr:nvCxnSpPr>
      <xdr:spPr>
        <a:xfrm>
          <a:off x="12814300" y="1454930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67" name="n_1aveValue【消防施設】&#10;有形固定資産減価償却率">
          <a:extLst>
            <a:ext uri="{FF2B5EF4-FFF2-40B4-BE49-F238E27FC236}">
              <a16:creationId xmlns:a16="http://schemas.microsoft.com/office/drawing/2014/main" id="{E5C24172-4609-43FA-AFBE-30A645465758}"/>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68" name="n_2aveValue【消防施設】&#10;有形固定資産減価償却率">
          <a:extLst>
            <a:ext uri="{FF2B5EF4-FFF2-40B4-BE49-F238E27FC236}">
              <a16:creationId xmlns:a16="http://schemas.microsoft.com/office/drawing/2014/main" id="{E3B973AC-58FE-41E6-A301-333E9604194E}"/>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69" name="n_3aveValue【消防施設】&#10;有形固定資産減価償却率">
          <a:extLst>
            <a:ext uri="{FF2B5EF4-FFF2-40B4-BE49-F238E27FC236}">
              <a16:creationId xmlns:a16="http://schemas.microsoft.com/office/drawing/2014/main" id="{1EEEEA35-D517-46BF-B0E9-304BF9ED8A8E}"/>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70" name="n_4aveValue【消防施設】&#10;有形固定資産減価償却率">
          <a:extLst>
            <a:ext uri="{FF2B5EF4-FFF2-40B4-BE49-F238E27FC236}">
              <a16:creationId xmlns:a16="http://schemas.microsoft.com/office/drawing/2014/main" id="{02A1923B-E828-407B-A312-E66A27D511D9}"/>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145341</xdr:rowOff>
    </xdr:from>
    <xdr:ext cx="405111" cy="259045"/>
    <xdr:sp macro="" textlink="">
      <xdr:nvSpPr>
        <xdr:cNvPr id="671" name="n_1mainValue【消防施設】&#10;有形固定資産減価償却率">
          <a:extLst>
            <a:ext uri="{FF2B5EF4-FFF2-40B4-BE49-F238E27FC236}">
              <a16:creationId xmlns:a16="http://schemas.microsoft.com/office/drawing/2014/main" id="{1934A5FA-4C1C-41D8-A5CA-C1301EE7BE72}"/>
            </a:ext>
          </a:extLst>
        </xdr:cNvPr>
        <xdr:cNvSpPr txBox="1"/>
      </xdr:nvSpPr>
      <xdr:spPr>
        <a:xfrm>
          <a:off x="152660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130646</xdr:rowOff>
    </xdr:from>
    <xdr:ext cx="405111" cy="259045"/>
    <xdr:sp macro="" textlink="">
      <xdr:nvSpPr>
        <xdr:cNvPr id="672" name="n_2mainValue【消防施設】&#10;有形固定資産減価償却率">
          <a:extLst>
            <a:ext uri="{FF2B5EF4-FFF2-40B4-BE49-F238E27FC236}">
              <a16:creationId xmlns:a16="http://schemas.microsoft.com/office/drawing/2014/main" id="{8CC4F39C-C80B-4EC2-812E-A4706AC796EF}"/>
            </a:ext>
          </a:extLst>
        </xdr:cNvPr>
        <xdr:cNvSpPr txBox="1"/>
      </xdr:nvSpPr>
      <xdr:spPr>
        <a:xfrm>
          <a:off x="143897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112684</xdr:rowOff>
    </xdr:from>
    <xdr:ext cx="405111" cy="259045"/>
    <xdr:sp macro="" textlink="">
      <xdr:nvSpPr>
        <xdr:cNvPr id="673" name="n_3mainValue【消防施設】&#10;有形固定資産減価償却率">
          <a:extLst>
            <a:ext uri="{FF2B5EF4-FFF2-40B4-BE49-F238E27FC236}">
              <a16:creationId xmlns:a16="http://schemas.microsoft.com/office/drawing/2014/main" id="{9A8FDD55-2AE2-40B0-8EF4-8A5FE6EF1A18}"/>
            </a:ext>
          </a:extLst>
        </xdr:cNvPr>
        <xdr:cNvSpPr txBox="1"/>
      </xdr:nvSpPr>
      <xdr:spPr>
        <a:xfrm>
          <a:off x="13500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17978</xdr:rowOff>
    </xdr:from>
    <xdr:ext cx="405111" cy="259045"/>
    <xdr:sp macro="" textlink="">
      <xdr:nvSpPr>
        <xdr:cNvPr id="674" name="n_4mainValue【消防施設】&#10;有形固定資産減価償却率">
          <a:extLst>
            <a:ext uri="{FF2B5EF4-FFF2-40B4-BE49-F238E27FC236}">
              <a16:creationId xmlns:a16="http://schemas.microsoft.com/office/drawing/2014/main" id="{EA93552C-9761-4143-8987-BE5CC9B87E77}"/>
            </a:ext>
          </a:extLst>
        </xdr:cNvPr>
        <xdr:cNvSpPr txBox="1"/>
      </xdr:nvSpPr>
      <xdr:spPr>
        <a:xfrm>
          <a:off x="12611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F42BD2B3-57E6-4DFC-8C7D-56D796E9C7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1C1CFF56-EB30-48EF-9248-C4AF7B6019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B39837D0-82E6-433E-ACF6-01164CEE657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38EA8538-915B-4DD2-9124-67AACA77F6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614F0D1D-E73B-4D10-A796-BF80B0488F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A206A2F-E305-4EB9-B1E7-873E38EF84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9F6FC520-1570-435C-87C2-ABBFBC8177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5662EF6-6983-490F-ACF6-7A52242FBE8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B450ADED-207F-4360-B8E8-DF9B88FDFB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99245197-F134-48AE-98C4-2D0A4E2AA6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EBFADAF8-B4CB-48BA-A10F-1925243CB04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E166C35A-F483-46E2-9817-556B148EB09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FB7DE881-E2CA-443C-BD79-7CA961438A7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D079CD20-0AE7-4472-B5F9-CB26D26DC5A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A839A403-F975-4812-B09F-811D86C16B9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E4F5F9BF-5D59-420B-A764-0784576EE84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4004F8E6-A92F-44D8-A009-471F539C507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6752F4F1-0D08-48CF-BD10-F5AADF8DB83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0B09AFDC-9340-4556-92CD-5FDB4AC5A45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4F66DEA8-B03B-4904-80E3-901591DE158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896DBBD2-1F36-4E92-A956-B929183DA2F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E1DA22D0-1FB2-4350-A411-A877F7B1737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92557F69-AF1D-45C8-AE90-4F82845C4D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98" name="直線コネクタ 697">
          <a:extLst>
            <a:ext uri="{FF2B5EF4-FFF2-40B4-BE49-F238E27FC236}">
              <a16:creationId xmlns:a16="http://schemas.microsoft.com/office/drawing/2014/main" id="{CCC5B227-9C5E-496C-955E-1B028CEC3A42}"/>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99" name="【消防施設】&#10;一人当たり面積最小値テキスト">
          <a:extLst>
            <a:ext uri="{FF2B5EF4-FFF2-40B4-BE49-F238E27FC236}">
              <a16:creationId xmlns:a16="http://schemas.microsoft.com/office/drawing/2014/main" id="{E9111E60-3FEB-4435-9550-60107A1E7CF2}"/>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00" name="直線コネクタ 699">
          <a:extLst>
            <a:ext uri="{FF2B5EF4-FFF2-40B4-BE49-F238E27FC236}">
              <a16:creationId xmlns:a16="http://schemas.microsoft.com/office/drawing/2014/main" id="{1150808E-18DF-49E0-B84B-107058394BEF}"/>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01" name="【消防施設】&#10;一人当たり面積最大値テキスト">
          <a:extLst>
            <a:ext uri="{FF2B5EF4-FFF2-40B4-BE49-F238E27FC236}">
              <a16:creationId xmlns:a16="http://schemas.microsoft.com/office/drawing/2014/main" id="{CB5F377C-2B30-4C0F-AF0E-E2B36C42C5E7}"/>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02" name="直線コネクタ 701">
          <a:extLst>
            <a:ext uri="{FF2B5EF4-FFF2-40B4-BE49-F238E27FC236}">
              <a16:creationId xmlns:a16="http://schemas.microsoft.com/office/drawing/2014/main" id="{26B191E3-A94C-41F6-A270-B3ABC4766CF2}"/>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703" name="【消防施設】&#10;一人当たり面積平均値テキスト">
          <a:extLst>
            <a:ext uri="{FF2B5EF4-FFF2-40B4-BE49-F238E27FC236}">
              <a16:creationId xmlns:a16="http://schemas.microsoft.com/office/drawing/2014/main" id="{53A26ABB-A63E-44CD-9B02-FE165DC9DE4E}"/>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04" name="フローチャート: 判断 703">
          <a:extLst>
            <a:ext uri="{FF2B5EF4-FFF2-40B4-BE49-F238E27FC236}">
              <a16:creationId xmlns:a16="http://schemas.microsoft.com/office/drawing/2014/main" id="{A88CE046-0AE8-4B76-A0E0-E700D36B8858}"/>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705" name="フローチャート: 判断 704">
          <a:extLst>
            <a:ext uri="{FF2B5EF4-FFF2-40B4-BE49-F238E27FC236}">
              <a16:creationId xmlns:a16="http://schemas.microsoft.com/office/drawing/2014/main" id="{355F38F4-4797-473D-8427-3A35EE85AD3F}"/>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06" name="フローチャート: 判断 705">
          <a:extLst>
            <a:ext uri="{FF2B5EF4-FFF2-40B4-BE49-F238E27FC236}">
              <a16:creationId xmlns:a16="http://schemas.microsoft.com/office/drawing/2014/main" id="{AFE15D3D-F05E-4F37-82E9-123331AFEA8B}"/>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07" name="フローチャート: 判断 706">
          <a:extLst>
            <a:ext uri="{FF2B5EF4-FFF2-40B4-BE49-F238E27FC236}">
              <a16:creationId xmlns:a16="http://schemas.microsoft.com/office/drawing/2014/main" id="{BDF6AABB-F91D-471C-9645-BA02B6A1CA23}"/>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708" name="フローチャート: 判断 707">
          <a:extLst>
            <a:ext uri="{FF2B5EF4-FFF2-40B4-BE49-F238E27FC236}">
              <a16:creationId xmlns:a16="http://schemas.microsoft.com/office/drawing/2014/main" id="{DDF13852-5C26-402C-AB04-F5187552D46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3DD30AE-2B18-4987-B1B7-BF0E3E1678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FC67C4A-76CC-44E7-8B2B-F4F0747966C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D99D789-7420-47F7-A53A-F470361614D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0B16BFF-BDFD-4882-95CC-C1C697AB67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26FF604-29DA-4873-8A07-2822CFD39A4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xdr:rowOff>
    </xdr:from>
    <xdr:to>
      <xdr:col>116</xdr:col>
      <xdr:colOff>114300</xdr:colOff>
      <xdr:row>86</xdr:row>
      <xdr:rowOff>106045</xdr:rowOff>
    </xdr:to>
    <xdr:sp macro="" textlink="">
      <xdr:nvSpPr>
        <xdr:cNvPr id="714" name="楕円 713">
          <a:extLst>
            <a:ext uri="{FF2B5EF4-FFF2-40B4-BE49-F238E27FC236}">
              <a16:creationId xmlns:a16="http://schemas.microsoft.com/office/drawing/2014/main" id="{0AA6E7F4-47FF-4C64-B194-B772151C49C1}"/>
            </a:ext>
          </a:extLst>
        </xdr:cNvPr>
        <xdr:cNvSpPr/>
      </xdr:nvSpPr>
      <xdr:spPr>
        <a:xfrm>
          <a:off x="22110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90822</xdr:rowOff>
    </xdr:from>
    <xdr:ext cx="469744" cy="259045"/>
    <xdr:sp macro="" textlink="">
      <xdr:nvSpPr>
        <xdr:cNvPr id="715" name="【消防施設】&#10;一人当たり面積該当値テキスト">
          <a:extLst>
            <a:ext uri="{FF2B5EF4-FFF2-40B4-BE49-F238E27FC236}">
              <a16:creationId xmlns:a16="http://schemas.microsoft.com/office/drawing/2014/main" id="{E1F1D946-0329-4DC2-964A-4106D76CBE13}"/>
            </a:ext>
          </a:extLst>
        </xdr:cNvPr>
        <xdr:cNvSpPr txBox="1"/>
      </xdr:nvSpPr>
      <xdr:spPr>
        <a:xfrm>
          <a:off x="22199600" y="1466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xdr:rowOff>
    </xdr:from>
    <xdr:to>
      <xdr:col>112</xdr:col>
      <xdr:colOff>38100</xdr:colOff>
      <xdr:row>86</xdr:row>
      <xdr:rowOff>106045</xdr:rowOff>
    </xdr:to>
    <xdr:sp macro="" textlink="">
      <xdr:nvSpPr>
        <xdr:cNvPr id="716" name="楕円 715">
          <a:extLst>
            <a:ext uri="{FF2B5EF4-FFF2-40B4-BE49-F238E27FC236}">
              <a16:creationId xmlns:a16="http://schemas.microsoft.com/office/drawing/2014/main" id="{E0C9B1C0-579F-4E59-AACC-7F18188F8BE8}"/>
            </a:ext>
          </a:extLst>
        </xdr:cNvPr>
        <xdr:cNvSpPr/>
      </xdr:nvSpPr>
      <xdr:spPr>
        <a:xfrm>
          <a:off x="21272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55245</xdr:rowOff>
    </xdr:from>
    <xdr:to>
      <xdr:col>116</xdr:col>
      <xdr:colOff>63500</xdr:colOff>
      <xdr:row>86</xdr:row>
      <xdr:rowOff>55245</xdr:rowOff>
    </xdr:to>
    <xdr:cxnSp macro="">
      <xdr:nvCxnSpPr>
        <xdr:cNvPr id="717" name="直線コネクタ 716">
          <a:extLst>
            <a:ext uri="{FF2B5EF4-FFF2-40B4-BE49-F238E27FC236}">
              <a16:creationId xmlns:a16="http://schemas.microsoft.com/office/drawing/2014/main" id="{A4571E66-0391-4CD7-8193-35637D2621FF}"/>
            </a:ext>
          </a:extLst>
        </xdr:cNvPr>
        <xdr:cNvCxnSpPr/>
      </xdr:nvCxnSpPr>
      <xdr:spPr>
        <a:xfrm>
          <a:off x="21323300" y="14799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xdr:rowOff>
    </xdr:from>
    <xdr:to>
      <xdr:col>107</xdr:col>
      <xdr:colOff>101600</xdr:colOff>
      <xdr:row>86</xdr:row>
      <xdr:rowOff>106045</xdr:rowOff>
    </xdr:to>
    <xdr:sp macro="" textlink="">
      <xdr:nvSpPr>
        <xdr:cNvPr id="718" name="楕円 717">
          <a:extLst>
            <a:ext uri="{FF2B5EF4-FFF2-40B4-BE49-F238E27FC236}">
              <a16:creationId xmlns:a16="http://schemas.microsoft.com/office/drawing/2014/main" id="{EB5846C3-0F3E-46FA-9E56-55361B32F61D}"/>
            </a:ext>
          </a:extLst>
        </xdr:cNvPr>
        <xdr:cNvSpPr/>
      </xdr:nvSpPr>
      <xdr:spPr>
        <a:xfrm>
          <a:off x="20383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55245</xdr:rowOff>
    </xdr:from>
    <xdr:to>
      <xdr:col>111</xdr:col>
      <xdr:colOff>177800</xdr:colOff>
      <xdr:row>86</xdr:row>
      <xdr:rowOff>55245</xdr:rowOff>
    </xdr:to>
    <xdr:cxnSp macro="">
      <xdr:nvCxnSpPr>
        <xdr:cNvPr id="719" name="直線コネクタ 718">
          <a:extLst>
            <a:ext uri="{FF2B5EF4-FFF2-40B4-BE49-F238E27FC236}">
              <a16:creationId xmlns:a16="http://schemas.microsoft.com/office/drawing/2014/main" id="{83732271-F28A-49CB-BF2E-95FBC72C2FA1}"/>
            </a:ext>
          </a:extLst>
        </xdr:cNvPr>
        <xdr:cNvCxnSpPr/>
      </xdr:nvCxnSpPr>
      <xdr:spPr>
        <a:xfrm>
          <a:off x="20434300" y="14799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20" name="楕円 719">
          <a:extLst>
            <a:ext uri="{FF2B5EF4-FFF2-40B4-BE49-F238E27FC236}">
              <a16:creationId xmlns:a16="http://schemas.microsoft.com/office/drawing/2014/main" id="{B7628C95-A8B7-4565-A268-70078E1F1B13}"/>
            </a:ext>
          </a:extLst>
        </xdr:cNvPr>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55245</xdr:rowOff>
    </xdr:from>
    <xdr:to>
      <xdr:col>107</xdr:col>
      <xdr:colOff>50800</xdr:colOff>
      <xdr:row>86</xdr:row>
      <xdr:rowOff>57150</xdr:rowOff>
    </xdr:to>
    <xdr:cxnSp macro="">
      <xdr:nvCxnSpPr>
        <xdr:cNvPr id="721" name="直線コネクタ 720">
          <a:extLst>
            <a:ext uri="{FF2B5EF4-FFF2-40B4-BE49-F238E27FC236}">
              <a16:creationId xmlns:a16="http://schemas.microsoft.com/office/drawing/2014/main" id="{E8990A1E-AF93-439B-ACDA-4DA64E10127A}"/>
            </a:ext>
          </a:extLst>
        </xdr:cNvPr>
        <xdr:cNvCxnSpPr/>
      </xdr:nvCxnSpPr>
      <xdr:spPr>
        <a:xfrm flipV="1">
          <a:off x="19545300" y="1479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4445</xdr:rowOff>
    </xdr:from>
    <xdr:to>
      <xdr:col>98</xdr:col>
      <xdr:colOff>38100</xdr:colOff>
      <xdr:row>86</xdr:row>
      <xdr:rowOff>106045</xdr:rowOff>
    </xdr:to>
    <xdr:sp macro="" textlink="">
      <xdr:nvSpPr>
        <xdr:cNvPr id="722" name="楕円 721">
          <a:extLst>
            <a:ext uri="{FF2B5EF4-FFF2-40B4-BE49-F238E27FC236}">
              <a16:creationId xmlns:a16="http://schemas.microsoft.com/office/drawing/2014/main" id="{56F4D2B7-5535-42F0-9054-CE39FC7D5D10}"/>
            </a:ext>
          </a:extLst>
        </xdr:cNvPr>
        <xdr:cNvSpPr/>
      </xdr:nvSpPr>
      <xdr:spPr>
        <a:xfrm>
          <a:off x="18605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55245</xdr:rowOff>
    </xdr:from>
    <xdr:to>
      <xdr:col>102</xdr:col>
      <xdr:colOff>114300</xdr:colOff>
      <xdr:row>86</xdr:row>
      <xdr:rowOff>57150</xdr:rowOff>
    </xdr:to>
    <xdr:cxnSp macro="">
      <xdr:nvCxnSpPr>
        <xdr:cNvPr id="723" name="直線コネクタ 722">
          <a:extLst>
            <a:ext uri="{FF2B5EF4-FFF2-40B4-BE49-F238E27FC236}">
              <a16:creationId xmlns:a16="http://schemas.microsoft.com/office/drawing/2014/main" id="{81BCA9ED-3C3D-4B3B-AB18-C54755D42A6A}"/>
            </a:ext>
          </a:extLst>
        </xdr:cNvPr>
        <xdr:cNvCxnSpPr/>
      </xdr:nvCxnSpPr>
      <xdr:spPr>
        <a:xfrm>
          <a:off x="18656300" y="1479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724" name="n_1aveValue【消防施設】&#10;一人当たり面積">
          <a:extLst>
            <a:ext uri="{FF2B5EF4-FFF2-40B4-BE49-F238E27FC236}">
              <a16:creationId xmlns:a16="http://schemas.microsoft.com/office/drawing/2014/main" id="{5B1D38B5-2507-41F6-A1B9-5620C0C59D7B}"/>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25" name="n_2aveValue【消防施設】&#10;一人当たり面積">
          <a:extLst>
            <a:ext uri="{FF2B5EF4-FFF2-40B4-BE49-F238E27FC236}">
              <a16:creationId xmlns:a16="http://schemas.microsoft.com/office/drawing/2014/main" id="{A8E620B1-951D-43BD-B41F-D71320BA4AAC}"/>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26" name="n_3aveValue【消防施設】&#10;一人当たり面積">
          <a:extLst>
            <a:ext uri="{FF2B5EF4-FFF2-40B4-BE49-F238E27FC236}">
              <a16:creationId xmlns:a16="http://schemas.microsoft.com/office/drawing/2014/main" id="{D2925248-566E-4D61-B95F-CEF7068E60AF}"/>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727" name="n_4aveValue【消防施設】&#10;一人当たり面積">
          <a:extLst>
            <a:ext uri="{FF2B5EF4-FFF2-40B4-BE49-F238E27FC236}">
              <a16:creationId xmlns:a16="http://schemas.microsoft.com/office/drawing/2014/main" id="{317E8E17-C8C3-458C-AD2F-43AB5DCB227F}"/>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97172</xdr:rowOff>
    </xdr:from>
    <xdr:ext cx="469744" cy="259045"/>
    <xdr:sp macro="" textlink="">
      <xdr:nvSpPr>
        <xdr:cNvPr id="728" name="n_1mainValue【消防施設】&#10;一人当たり面積">
          <a:extLst>
            <a:ext uri="{FF2B5EF4-FFF2-40B4-BE49-F238E27FC236}">
              <a16:creationId xmlns:a16="http://schemas.microsoft.com/office/drawing/2014/main" id="{399B2738-187C-4368-A220-C0D16BA8C054}"/>
            </a:ext>
          </a:extLst>
        </xdr:cNvPr>
        <xdr:cNvSpPr txBox="1"/>
      </xdr:nvSpPr>
      <xdr:spPr>
        <a:xfrm>
          <a:off x="210757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97172</xdr:rowOff>
    </xdr:from>
    <xdr:ext cx="469744" cy="259045"/>
    <xdr:sp macro="" textlink="">
      <xdr:nvSpPr>
        <xdr:cNvPr id="729" name="n_2mainValue【消防施設】&#10;一人当たり面積">
          <a:extLst>
            <a:ext uri="{FF2B5EF4-FFF2-40B4-BE49-F238E27FC236}">
              <a16:creationId xmlns:a16="http://schemas.microsoft.com/office/drawing/2014/main" id="{D80DAA6F-30BE-49B0-AD7C-9C4BD8DC2FF8}"/>
            </a:ext>
          </a:extLst>
        </xdr:cNvPr>
        <xdr:cNvSpPr txBox="1"/>
      </xdr:nvSpPr>
      <xdr:spPr>
        <a:xfrm>
          <a:off x="201994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30" name="n_3mainValue【消防施設】&#10;一人当たり面積">
          <a:extLst>
            <a:ext uri="{FF2B5EF4-FFF2-40B4-BE49-F238E27FC236}">
              <a16:creationId xmlns:a16="http://schemas.microsoft.com/office/drawing/2014/main" id="{73E80737-1C6B-430D-99C6-DE387C53BE8C}"/>
            </a:ext>
          </a:extLst>
        </xdr:cNvPr>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97172</xdr:rowOff>
    </xdr:from>
    <xdr:ext cx="469744" cy="259045"/>
    <xdr:sp macro="" textlink="">
      <xdr:nvSpPr>
        <xdr:cNvPr id="731" name="n_4mainValue【消防施設】&#10;一人当たり面積">
          <a:extLst>
            <a:ext uri="{FF2B5EF4-FFF2-40B4-BE49-F238E27FC236}">
              <a16:creationId xmlns:a16="http://schemas.microsoft.com/office/drawing/2014/main" id="{7788AD60-F208-4068-B494-2E98E7B15247}"/>
            </a:ext>
          </a:extLst>
        </xdr:cNvPr>
        <xdr:cNvSpPr txBox="1"/>
      </xdr:nvSpPr>
      <xdr:spPr>
        <a:xfrm>
          <a:off x="18421427"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E69E466C-2B0D-43FA-B45E-80720BE785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D3883E19-D362-43B8-ADF3-3D4C20B460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42DE71C1-36D0-46C6-A7C7-716C53D90C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52571B2C-F981-43A0-BC11-42750CA3FB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16256B78-72A3-4762-8DB0-58C3D86B9C2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63AE32A1-7624-46EF-86F3-2D24B8B288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31AB3CFF-CD5B-4422-840F-31EF74CC327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BB0A9E1A-DE02-4FC3-8B98-916AE01E2B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1ECB9AE-860D-473D-8CBB-710F36A5DD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5ED31343-0CF6-423B-A258-83F7096971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B5ED0969-5DFE-4030-9E73-2E0C89C826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105D33D-953F-4D3C-8106-C99A160D268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16BA9E4F-25AB-49EC-A0B4-D4ECA8CB15F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B4C21A1E-7249-40BC-8E92-D8BCF0B04E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B53EB74F-B993-4BE0-AF28-358E44F5D5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F1151FA8-3DD7-4560-89FD-1B7BCDFA428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937C56F9-9198-4571-9DBE-C7F69268EF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47DCDB70-012E-4BD4-8D24-2B72B2D85E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8675E89D-20F7-45FF-AFAF-EA82B5C235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14B13A75-223A-4D4D-9147-5594C97C11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5BA9020-A28A-46A0-ACEC-388445B07A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6D270961-2EFD-46DC-8026-D2572692FB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51F43A0-2282-4CB1-9059-373ACF4CC6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31014262-FD16-413D-9042-0B1A88F850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B3469998-6328-42CB-B120-282720F1E0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57" name="直線コネクタ 756">
          <a:extLst>
            <a:ext uri="{FF2B5EF4-FFF2-40B4-BE49-F238E27FC236}">
              <a16:creationId xmlns:a16="http://schemas.microsoft.com/office/drawing/2014/main" id="{DC9FA5C8-EA6E-40CF-ACB1-4F09CD8607EC}"/>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58" name="【庁舎】&#10;有形固定資産減価償却率最小値テキスト">
          <a:extLst>
            <a:ext uri="{FF2B5EF4-FFF2-40B4-BE49-F238E27FC236}">
              <a16:creationId xmlns:a16="http://schemas.microsoft.com/office/drawing/2014/main" id="{982A0F47-DD06-49FA-8062-B3593EC71518}"/>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59" name="直線コネクタ 758">
          <a:extLst>
            <a:ext uri="{FF2B5EF4-FFF2-40B4-BE49-F238E27FC236}">
              <a16:creationId xmlns:a16="http://schemas.microsoft.com/office/drawing/2014/main" id="{797B7564-2171-482C-87AC-DEE996CECA9C}"/>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0" name="【庁舎】&#10;有形固定資産減価償却率最大値テキスト">
          <a:extLst>
            <a:ext uri="{FF2B5EF4-FFF2-40B4-BE49-F238E27FC236}">
              <a16:creationId xmlns:a16="http://schemas.microsoft.com/office/drawing/2014/main" id="{13D8EE51-F02E-438A-B5D1-2B22798C2A1B}"/>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1" name="直線コネクタ 760">
          <a:extLst>
            <a:ext uri="{FF2B5EF4-FFF2-40B4-BE49-F238E27FC236}">
              <a16:creationId xmlns:a16="http://schemas.microsoft.com/office/drawing/2014/main" id="{1D7C9028-1A80-4629-94B4-9D6483A518D3}"/>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62" name="【庁舎】&#10;有形固定資産減価償却率平均値テキスト">
          <a:extLst>
            <a:ext uri="{FF2B5EF4-FFF2-40B4-BE49-F238E27FC236}">
              <a16:creationId xmlns:a16="http://schemas.microsoft.com/office/drawing/2014/main" id="{EAE783DF-F941-4DDC-9760-6C0CD70F80A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63" name="フローチャート: 判断 762">
          <a:extLst>
            <a:ext uri="{FF2B5EF4-FFF2-40B4-BE49-F238E27FC236}">
              <a16:creationId xmlns:a16="http://schemas.microsoft.com/office/drawing/2014/main" id="{2C0B4B98-6687-4C88-9BD3-CFAA3B65BBC2}"/>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64" name="フローチャート: 判断 763">
          <a:extLst>
            <a:ext uri="{FF2B5EF4-FFF2-40B4-BE49-F238E27FC236}">
              <a16:creationId xmlns:a16="http://schemas.microsoft.com/office/drawing/2014/main" id="{157CB4B2-8681-4BF1-95D0-1AA66407537B}"/>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765" name="フローチャート: 判断 764">
          <a:extLst>
            <a:ext uri="{FF2B5EF4-FFF2-40B4-BE49-F238E27FC236}">
              <a16:creationId xmlns:a16="http://schemas.microsoft.com/office/drawing/2014/main" id="{02DA6AB9-495D-48B9-82E2-B3D3128A2B2C}"/>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766" name="フローチャート: 判断 765">
          <a:extLst>
            <a:ext uri="{FF2B5EF4-FFF2-40B4-BE49-F238E27FC236}">
              <a16:creationId xmlns:a16="http://schemas.microsoft.com/office/drawing/2014/main" id="{873FB795-B159-40C8-9E2F-3A1D69507894}"/>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767" name="フローチャート: 判断 766">
          <a:extLst>
            <a:ext uri="{FF2B5EF4-FFF2-40B4-BE49-F238E27FC236}">
              <a16:creationId xmlns:a16="http://schemas.microsoft.com/office/drawing/2014/main" id="{CDB5D194-49A9-4EE1-8C83-5FA96F348D9F}"/>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23506D2-F9F2-46BB-B88C-B7CEAA66FC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B2CBB8D-F985-4625-A371-3A8ADBBE59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EAD62B2-0F28-47D3-AD15-333712C5BF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82C2D67-9C5E-4C05-B568-AE0E7D81684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7A761D4-0C5D-4C5C-9BF9-B05743D0826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152763</xdr:rowOff>
    </xdr:from>
    <xdr:to>
      <xdr:col>85</xdr:col>
      <xdr:colOff>177800</xdr:colOff>
      <xdr:row>106</xdr:row>
      <xdr:rowOff>82913</xdr:rowOff>
    </xdr:to>
    <xdr:sp macro="" textlink="">
      <xdr:nvSpPr>
        <xdr:cNvPr id="773" name="楕円 772">
          <a:extLst>
            <a:ext uri="{FF2B5EF4-FFF2-40B4-BE49-F238E27FC236}">
              <a16:creationId xmlns:a16="http://schemas.microsoft.com/office/drawing/2014/main" id="{31E0C0A7-73E3-4A7C-B6BA-33D62478A1C1}"/>
            </a:ext>
          </a:extLst>
        </xdr:cNvPr>
        <xdr:cNvSpPr/>
      </xdr:nvSpPr>
      <xdr:spPr>
        <a:xfrm>
          <a:off x="16268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131190</xdr:rowOff>
    </xdr:from>
    <xdr:ext cx="405111" cy="259045"/>
    <xdr:sp macro="" textlink="">
      <xdr:nvSpPr>
        <xdr:cNvPr id="774" name="【庁舎】&#10;有形固定資産減価償却率該当値テキスト">
          <a:extLst>
            <a:ext uri="{FF2B5EF4-FFF2-40B4-BE49-F238E27FC236}">
              <a16:creationId xmlns:a16="http://schemas.microsoft.com/office/drawing/2014/main" id="{E86226EC-029F-4C09-87B7-4F3569C112EF}"/>
            </a:ext>
          </a:extLst>
        </xdr:cNvPr>
        <xdr:cNvSpPr txBox="1"/>
      </xdr:nvSpPr>
      <xdr:spPr>
        <a:xfrm>
          <a:off x="16357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75" name="楕円 774">
          <a:extLst>
            <a:ext uri="{FF2B5EF4-FFF2-40B4-BE49-F238E27FC236}">
              <a16:creationId xmlns:a16="http://schemas.microsoft.com/office/drawing/2014/main" id="{1A86CEF8-DD68-4DD8-BA9A-2BE45D8E49FD}"/>
            </a:ext>
          </a:extLst>
        </xdr:cNvPr>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32113</xdr:rowOff>
    </xdr:to>
    <xdr:cxnSp macro="">
      <xdr:nvCxnSpPr>
        <xdr:cNvPr id="776" name="直線コネクタ 775">
          <a:extLst>
            <a:ext uri="{FF2B5EF4-FFF2-40B4-BE49-F238E27FC236}">
              <a16:creationId xmlns:a16="http://schemas.microsoft.com/office/drawing/2014/main" id="{BAB3BB2F-EF7A-4FFD-BF17-C2A5E934ABA6}"/>
            </a:ext>
          </a:extLst>
        </xdr:cNvPr>
        <xdr:cNvCxnSpPr/>
      </xdr:nvCxnSpPr>
      <xdr:spPr>
        <a:xfrm>
          <a:off x="15481300" y="181813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77" name="楕円 776">
          <a:extLst>
            <a:ext uri="{FF2B5EF4-FFF2-40B4-BE49-F238E27FC236}">
              <a16:creationId xmlns:a16="http://schemas.microsoft.com/office/drawing/2014/main" id="{5B428ADA-71BB-4E48-9E24-911CFF04AE4E}"/>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7620</xdr:rowOff>
    </xdr:to>
    <xdr:cxnSp macro="">
      <xdr:nvCxnSpPr>
        <xdr:cNvPr id="778" name="直線コネクタ 777">
          <a:extLst>
            <a:ext uri="{FF2B5EF4-FFF2-40B4-BE49-F238E27FC236}">
              <a16:creationId xmlns:a16="http://schemas.microsoft.com/office/drawing/2014/main" id="{7D355E20-E6AB-45A7-94B4-520D143635BE}"/>
            </a:ext>
          </a:extLst>
        </xdr:cNvPr>
        <xdr:cNvCxnSpPr/>
      </xdr:nvCxnSpPr>
      <xdr:spPr>
        <a:xfrm>
          <a:off x="14592300" y="18156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77651</xdr:rowOff>
    </xdr:from>
    <xdr:to>
      <xdr:col>72</xdr:col>
      <xdr:colOff>38100</xdr:colOff>
      <xdr:row>106</xdr:row>
      <xdr:rowOff>7801</xdr:rowOff>
    </xdr:to>
    <xdr:sp macro="" textlink="">
      <xdr:nvSpPr>
        <xdr:cNvPr id="779" name="楕円 778">
          <a:extLst>
            <a:ext uri="{FF2B5EF4-FFF2-40B4-BE49-F238E27FC236}">
              <a16:creationId xmlns:a16="http://schemas.microsoft.com/office/drawing/2014/main" id="{AFD30E9B-7F3B-4D97-A2E8-EF244F92F452}"/>
            </a:ext>
          </a:extLst>
        </xdr:cNvPr>
        <xdr:cNvSpPr/>
      </xdr:nvSpPr>
      <xdr:spPr>
        <a:xfrm>
          <a:off x="1365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128451</xdr:rowOff>
    </xdr:from>
    <xdr:to>
      <xdr:col>76</xdr:col>
      <xdr:colOff>114300</xdr:colOff>
      <xdr:row>105</xdr:row>
      <xdr:rowOff>154577</xdr:rowOff>
    </xdr:to>
    <xdr:cxnSp macro="">
      <xdr:nvCxnSpPr>
        <xdr:cNvPr id="780" name="直線コネクタ 779">
          <a:extLst>
            <a:ext uri="{FF2B5EF4-FFF2-40B4-BE49-F238E27FC236}">
              <a16:creationId xmlns:a16="http://schemas.microsoft.com/office/drawing/2014/main" id="{173F84A2-4F3D-4867-B466-6554D629D815}"/>
            </a:ext>
          </a:extLst>
        </xdr:cNvPr>
        <xdr:cNvCxnSpPr/>
      </xdr:nvCxnSpPr>
      <xdr:spPr>
        <a:xfrm>
          <a:off x="13703300" y="181307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781" name="楕円 780">
          <a:extLst>
            <a:ext uri="{FF2B5EF4-FFF2-40B4-BE49-F238E27FC236}">
              <a16:creationId xmlns:a16="http://schemas.microsoft.com/office/drawing/2014/main" id="{18BC3CD4-51D7-4AAD-905F-CA9EC57A7163}"/>
            </a:ext>
          </a:extLst>
        </xdr:cNvPr>
        <xdr:cNvSpPr/>
      </xdr:nvSpPr>
      <xdr:spPr>
        <a:xfrm>
          <a:off x="12763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128451</xdr:rowOff>
    </xdr:to>
    <xdr:cxnSp macro="">
      <xdr:nvCxnSpPr>
        <xdr:cNvPr id="782" name="直線コネクタ 781">
          <a:extLst>
            <a:ext uri="{FF2B5EF4-FFF2-40B4-BE49-F238E27FC236}">
              <a16:creationId xmlns:a16="http://schemas.microsoft.com/office/drawing/2014/main" id="{06B3F611-14E9-4237-A84B-C3E21094C823}"/>
            </a:ext>
          </a:extLst>
        </xdr:cNvPr>
        <xdr:cNvCxnSpPr/>
      </xdr:nvCxnSpPr>
      <xdr:spPr>
        <a:xfrm>
          <a:off x="12814300" y="181062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783" name="n_1aveValue【庁舎】&#10;有形固定資産減価償却率">
          <a:extLst>
            <a:ext uri="{FF2B5EF4-FFF2-40B4-BE49-F238E27FC236}">
              <a16:creationId xmlns:a16="http://schemas.microsoft.com/office/drawing/2014/main" id="{127C3CB7-D8B5-4E0B-BBCE-676251C628D8}"/>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84" name="n_2aveValue【庁舎】&#10;有形固定資産減価償却率">
          <a:extLst>
            <a:ext uri="{FF2B5EF4-FFF2-40B4-BE49-F238E27FC236}">
              <a16:creationId xmlns:a16="http://schemas.microsoft.com/office/drawing/2014/main" id="{F76A0718-5F65-4A35-BCC1-A9236BAAD941}"/>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85" name="n_3aveValue【庁舎】&#10;有形固定資産減価償却率">
          <a:extLst>
            <a:ext uri="{FF2B5EF4-FFF2-40B4-BE49-F238E27FC236}">
              <a16:creationId xmlns:a16="http://schemas.microsoft.com/office/drawing/2014/main" id="{184B3401-B273-4BBF-838E-8E18F473051F}"/>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86" name="n_4aveValue【庁舎】&#10;有形固定資産減価償却率">
          <a:extLst>
            <a:ext uri="{FF2B5EF4-FFF2-40B4-BE49-F238E27FC236}">
              <a16:creationId xmlns:a16="http://schemas.microsoft.com/office/drawing/2014/main" id="{083D8E9F-7C4E-4A5E-897B-6AE99ED43A21}"/>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87" name="n_1mainValue【庁舎】&#10;有形固定資産減価償却率">
          <a:extLst>
            <a:ext uri="{FF2B5EF4-FFF2-40B4-BE49-F238E27FC236}">
              <a16:creationId xmlns:a16="http://schemas.microsoft.com/office/drawing/2014/main" id="{A41EA441-21DD-4D62-86CC-22F59BFF914E}"/>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88" name="n_2mainValue【庁舎】&#10;有形固定資産減価償却率">
          <a:extLst>
            <a:ext uri="{FF2B5EF4-FFF2-40B4-BE49-F238E27FC236}">
              <a16:creationId xmlns:a16="http://schemas.microsoft.com/office/drawing/2014/main" id="{06606A25-3850-451C-B662-8172149155C0}"/>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170378</xdr:rowOff>
    </xdr:from>
    <xdr:ext cx="405111" cy="259045"/>
    <xdr:sp macro="" textlink="">
      <xdr:nvSpPr>
        <xdr:cNvPr id="789" name="n_3mainValue【庁舎】&#10;有形固定資産減価償却率">
          <a:extLst>
            <a:ext uri="{FF2B5EF4-FFF2-40B4-BE49-F238E27FC236}">
              <a16:creationId xmlns:a16="http://schemas.microsoft.com/office/drawing/2014/main" id="{F412147E-7CBE-434E-A882-15E95E08451E}"/>
            </a:ext>
          </a:extLst>
        </xdr:cNvPr>
        <xdr:cNvSpPr txBox="1"/>
      </xdr:nvSpPr>
      <xdr:spPr>
        <a:xfrm>
          <a:off x="13500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0" name="n_4mainValue【庁舎】&#10;有形固定資産減価償却率">
          <a:extLst>
            <a:ext uri="{FF2B5EF4-FFF2-40B4-BE49-F238E27FC236}">
              <a16:creationId xmlns:a16="http://schemas.microsoft.com/office/drawing/2014/main" id="{E7C9CBE7-1A5E-4BD7-87BB-25B012A681CD}"/>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B6F41A45-4735-43F1-9C17-61BECE2D7D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4EBFC6B9-DE5F-4BF5-B675-BFA4EC27BB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46AA22C-D54B-410E-84F9-5B53486917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68C6D29F-6CC3-487D-B5F9-D66A19A74B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76639391-892E-4367-8996-B9322A417A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368E83F3-E955-4DD5-AF93-3E5C920E43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3CFF76C4-0625-441C-A1E8-6A2D859898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96CF1021-132F-4B9C-96A3-3B89B861BB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66D8DF71-302E-4B5A-A6C2-0A6B4A8B9C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C3AE3530-33F3-40C4-B896-375970A6F2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1" name="直線コネクタ 800">
          <a:extLst>
            <a:ext uri="{FF2B5EF4-FFF2-40B4-BE49-F238E27FC236}">
              <a16:creationId xmlns:a16="http://schemas.microsoft.com/office/drawing/2014/main" id="{B7F71622-0C46-4395-A6A6-DE76914BE41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2" name="テキスト ボックス 801">
          <a:extLst>
            <a:ext uri="{FF2B5EF4-FFF2-40B4-BE49-F238E27FC236}">
              <a16:creationId xmlns:a16="http://schemas.microsoft.com/office/drawing/2014/main" id="{5AA80B67-062F-4751-B685-2BB0E05433B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3" name="直線コネクタ 802">
          <a:extLst>
            <a:ext uri="{FF2B5EF4-FFF2-40B4-BE49-F238E27FC236}">
              <a16:creationId xmlns:a16="http://schemas.microsoft.com/office/drawing/2014/main" id="{56A90CB9-7C62-4D60-A784-6622B22E236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4" name="テキスト ボックス 803">
          <a:extLst>
            <a:ext uri="{FF2B5EF4-FFF2-40B4-BE49-F238E27FC236}">
              <a16:creationId xmlns:a16="http://schemas.microsoft.com/office/drawing/2014/main" id="{380DAA6C-E010-4D48-97D0-C73D04D139A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5" name="直線コネクタ 804">
          <a:extLst>
            <a:ext uri="{FF2B5EF4-FFF2-40B4-BE49-F238E27FC236}">
              <a16:creationId xmlns:a16="http://schemas.microsoft.com/office/drawing/2014/main" id="{0DC95CD2-7AB0-42DC-8993-A2BC95529F4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6" name="テキスト ボックス 805">
          <a:extLst>
            <a:ext uri="{FF2B5EF4-FFF2-40B4-BE49-F238E27FC236}">
              <a16:creationId xmlns:a16="http://schemas.microsoft.com/office/drawing/2014/main" id="{D1034184-65FC-4DD7-B194-DFB93086CF7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7" name="直線コネクタ 806">
          <a:extLst>
            <a:ext uri="{FF2B5EF4-FFF2-40B4-BE49-F238E27FC236}">
              <a16:creationId xmlns:a16="http://schemas.microsoft.com/office/drawing/2014/main" id="{67258A77-83D9-4D2C-B73C-56784B11AD3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8" name="テキスト ボックス 807">
          <a:extLst>
            <a:ext uri="{FF2B5EF4-FFF2-40B4-BE49-F238E27FC236}">
              <a16:creationId xmlns:a16="http://schemas.microsoft.com/office/drawing/2014/main" id="{22C60681-32E8-4A81-910E-FCD0E963A0E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1B598134-BFA4-4C20-B264-63E84CDC06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9223F4DB-6C41-4918-ABA0-08CCDDFC53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9E0DEFF2-42CB-4265-A34A-9D5F6FB077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12" name="直線コネクタ 811">
          <a:extLst>
            <a:ext uri="{FF2B5EF4-FFF2-40B4-BE49-F238E27FC236}">
              <a16:creationId xmlns:a16="http://schemas.microsoft.com/office/drawing/2014/main" id="{9F7B5C32-333C-4E48-9E4F-39F4C06149E1}"/>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13" name="【庁舎】&#10;一人当たり面積最小値テキスト">
          <a:extLst>
            <a:ext uri="{FF2B5EF4-FFF2-40B4-BE49-F238E27FC236}">
              <a16:creationId xmlns:a16="http://schemas.microsoft.com/office/drawing/2014/main" id="{ADAC07DA-F986-4EC9-ACF3-50755DC6CED6}"/>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14" name="直線コネクタ 813">
          <a:extLst>
            <a:ext uri="{FF2B5EF4-FFF2-40B4-BE49-F238E27FC236}">
              <a16:creationId xmlns:a16="http://schemas.microsoft.com/office/drawing/2014/main" id="{11136C0A-E05F-4AB7-8675-63DFB08119F5}"/>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15" name="【庁舎】&#10;一人当たり面積最大値テキスト">
          <a:extLst>
            <a:ext uri="{FF2B5EF4-FFF2-40B4-BE49-F238E27FC236}">
              <a16:creationId xmlns:a16="http://schemas.microsoft.com/office/drawing/2014/main" id="{D8EB8E32-D931-4856-B1F5-B5CD1261B511}"/>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16" name="直線コネクタ 815">
          <a:extLst>
            <a:ext uri="{FF2B5EF4-FFF2-40B4-BE49-F238E27FC236}">
              <a16:creationId xmlns:a16="http://schemas.microsoft.com/office/drawing/2014/main" id="{49DA73D9-9A04-4B8B-97C6-1F3BCE8E8078}"/>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17" name="【庁舎】&#10;一人当たり面積平均値テキスト">
          <a:extLst>
            <a:ext uri="{FF2B5EF4-FFF2-40B4-BE49-F238E27FC236}">
              <a16:creationId xmlns:a16="http://schemas.microsoft.com/office/drawing/2014/main" id="{48812D0B-BFB5-4D54-B37D-C25299C0DCCA}"/>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18" name="フローチャート: 判断 817">
          <a:extLst>
            <a:ext uri="{FF2B5EF4-FFF2-40B4-BE49-F238E27FC236}">
              <a16:creationId xmlns:a16="http://schemas.microsoft.com/office/drawing/2014/main" id="{3954913E-59B4-42F3-A09B-303F24A8E0C6}"/>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819" name="フローチャート: 判断 818">
          <a:extLst>
            <a:ext uri="{FF2B5EF4-FFF2-40B4-BE49-F238E27FC236}">
              <a16:creationId xmlns:a16="http://schemas.microsoft.com/office/drawing/2014/main" id="{DA4262C1-CB14-4B71-AE48-ABEECE8ECE69}"/>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820" name="フローチャート: 判断 819">
          <a:extLst>
            <a:ext uri="{FF2B5EF4-FFF2-40B4-BE49-F238E27FC236}">
              <a16:creationId xmlns:a16="http://schemas.microsoft.com/office/drawing/2014/main" id="{A5E44220-8E7C-4A68-92AE-816ABC21A914}"/>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21" name="フローチャート: 判断 820">
          <a:extLst>
            <a:ext uri="{FF2B5EF4-FFF2-40B4-BE49-F238E27FC236}">
              <a16:creationId xmlns:a16="http://schemas.microsoft.com/office/drawing/2014/main" id="{F1515168-0197-46B4-865E-C622B3A70C12}"/>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822" name="フローチャート: 判断 821">
          <a:extLst>
            <a:ext uri="{FF2B5EF4-FFF2-40B4-BE49-F238E27FC236}">
              <a16:creationId xmlns:a16="http://schemas.microsoft.com/office/drawing/2014/main" id="{7FF67462-7775-48F0-9867-0D2E69B04F89}"/>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3C50EC25-2444-4E5A-BC93-DD697D35DD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DBBB5E4C-E0C1-4239-BBEA-A2BA268483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4136399-C250-4A00-B522-CE2893EB20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0E8B9AD-BFF4-4D2E-8EDC-4B8448464D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F8D0526-91FF-4E53-A231-587D2416AC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28600</xdr:rowOff>
    </xdr:from>
    <xdr:to>
      <xdr:col>116</xdr:col>
      <xdr:colOff>114300</xdr:colOff>
      <xdr:row>107</xdr:row>
      <xdr:rowOff>130200</xdr:rowOff>
    </xdr:to>
    <xdr:sp macro="" textlink="">
      <xdr:nvSpPr>
        <xdr:cNvPr id="828" name="楕円 827">
          <a:extLst>
            <a:ext uri="{FF2B5EF4-FFF2-40B4-BE49-F238E27FC236}">
              <a16:creationId xmlns:a16="http://schemas.microsoft.com/office/drawing/2014/main" id="{ABF26FA7-6644-492C-86CA-C30C772D5568}"/>
            </a:ext>
          </a:extLst>
        </xdr:cNvPr>
        <xdr:cNvSpPr/>
      </xdr:nvSpPr>
      <xdr:spPr>
        <a:xfrm>
          <a:off x="221107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133671</xdr:rowOff>
    </xdr:from>
    <xdr:ext cx="469744" cy="259045"/>
    <xdr:sp macro="" textlink="">
      <xdr:nvSpPr>
        <xdr:cNvPr id="829" name="【庁舎】&#10;一人当たり面積該当値テキスト">
          <a:extLst>
            <a:ext uri="{FF2B5EF4-FFF2-40B4-BE49-F238E27FC236}">
              <a16:creationId xmlns:a16="http://schemas.microsoft.com/office/drawing/2014/main" id="{5258E0FD-5C05-4DD8-8492-C398D57BF3B7}"/>
            </a:ext>
          </a:extLst>
        </xdr:cNvPr>
        <xdr:cNvSpPr txBox="1"/>
      </xdr:nvSpPr>
      <xdr:spPr>
        <a:xfrm>
          <a:off x="22199600" y="183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28142</xdr:rowOff>
    </xdr:from>
    <xdr:to>
      <xdr:col>112</xdr:col>
      <xdr:colOff>38100</xdr:colOff>
      <xdr:row>107</xdr:row>
      <xdr:rowOff>129742</xdr:rowOff>
    </xdr:to>
    <xdr:sp macro="" textlink="">
      <xdr:nvSpPr>
        <xdr:cNvPr id="830" name="楕円 829">
          <a:extLst>
            <a:ext uri="{FF2B5EF4-FFF2-40B4-BE49-F238E27FC236}">
              <a16:creationId xmlns:a16="http://schemas.microsoft.com/office/drawing/2014/main" id="{216D645B-CC02-4232-B316-7D6EC0D30D22}"/>
            </a:ext>
          </a:extLst>
        </xdr:cNvPr>
        <xdr:cNvSpPr/>
      </xdr:nvSpPr>
      <xdr:spPr>
        <a:xfrm>
          <a:off x="21272500" y="183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78942</xdr:rowOff>
    </xdr:from>
    <xdr:to>
      <xdr:col>116</xdr:col>
      <xdr:colOff>63500</xdr:colOff>
      <xdr:row>107</xdr:row>
      <xdr:rowOff>79400</xdr:rowOff>
    </xdr:to>
    <xdr:cxnSp macro="">
      <xdr:nvCxnSpPr>
        <xdr:cNvPr id="831" name="直線コネクタ 830">
          <a:extLst>
            <a:ext uri="{FF2B5EF4-FFF2-40B4-BE49-F238E27FC236}">
              <a16:creationId xmlns:a16="http://schemas.microsoft.com/office/drawing/2014/main" id="{344895CF-CD0C-4F17-B4D2-8836FA929597}"/>
            </a:ext>
          </a:extLst>
        </xdr:cNvPr>
        <xdr:cNvCxnSpPr/>
      </xdr:nvCxnSpPr>
      <xdr:spPr>
        <a:xfrm>
          <a:off x="21323300" y="1842409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29514</xdr:rowOff>
    </xdr:from>
    <xdr:to>
      <xdr:col>107</xdr:col>
      <xdr:colOff>101600</xdr:colOff>
      <xdr:row>107</xdr:row>
      <xdr:rowOff>131114</xdr:rowOff>
    </xdr:to>
    <xdr:sp macro="" textlink="">
      <xdr:nvSpPr>
        <xdr:cNvPr id="832" name="楕円 831">
          <a:extLst>
            <a:ext uri="{FF2B5EF4-FFF2-40B4-BE49-F238E27FC236}">
              <a16:creationId xmlns:a16="http://schemas.microsoft.com/office/drawing/2014/main" id="{2D33EBA3-E11C-4429-9D79-10878D8A0AB6}"/>
            </a:ext>
          </a:extLst>
        </xdr:cNvPr>
        <xdr:cNvSpPr/>
      </xdr:nvSpPr>
      <xdr:spPr>
        <a:xfrm>
          <a:off x="20383500" y="183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78942</xdr:rowOff>
    </xdr:from>
    <xdr:to>
      <xdr:col>111</xdr:col>
      <xdr:colOff>177800</xdr:colOff>
      <xdr:row>107</xdr:row>
      <xdr:rowOff>80314</xdr:rowOff>
    </xdr:to>
    <xdr:cxnSp macro="">
      <xdr:nvCxnSpPr>
        <xdr:cNvPr id="833" name="直線コネクタ 832">
          <a:extLst>
            <a:ext uri="{FF2B5EF4-FFF2-40B4-BE49-F238E27FC236}">
              <a16:creationId xmlns:a16="http://schemas.microsoft.com/office/drawing/2014/main" id="{2877E2C9-D8D1-421B-9763-FAED1D5D57C2}"/>
            </a:ext>
          </a:extLst>
        </xdr:cNvPr>
        <xdr:cNvCxnSpPr/>
      </xdr:nvCxnSpPr>
      <xdr:spPr>
        <a:xfrm flipV="1">
          <a:off x="20434300" y="184240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32258</xdr:rowOff>
    </xdr:from>
    <xdr:to>
      <xdr:col>102</xdr:col>
      <xdr:colOff>165100</xdr:colOff>
      <xdr:row>107</xdr:row>
      <xdr:rowOff>133858</xdr:rowOff>
    </xdr:to>
    <xdr:sp macro="" textlink="">
      <xdr:nvSpPr>
        <xdr:cNvPr id="834" name="楕円 833">
          <a:extLst>
            <a:ext uri="{FF2B5EF4-FFF2-40B4-BE49-F238E27FC236}">
              <a16:creationId xmlns:a16="http://schemas.microsoft.com/office/drawing/2014/main" id="{3310158A-4A43-45F1-ADFF-EA1FAFDBF882}"/>
            </a:ext>
          </a:extLst>
        </xdr:cNvPr>
        <xdr:cNvSpPr/>
      </xdr:nvSpPr>
      <xdr:spPr>
        <a:xfrm>
          <a:off x="19494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80314</xdr:rowOff>
    </xdr:from>
    <xdr:to>
      <xdr:col>107</xdr:col>
      <xdr:colOff>50800</xdr:colOff>
      <xdr:row>107</xdr:row>
      <xdr:rowOff>83058</xdr:rowOff>
    </xdr:to>
    <xdr:cxnSp macro="">
      <xdr:nvCxnSpPr>
        <xdr:cNvPr id="835" name="直線コネクタ 834">
          <a:extLst>
            <a:ext uri="{FF2B5EF4-FFF2-40B4-BE49-F238E27FC236}">
              <a16:creationId xmlns:a16="http://schemas.microsoft.com/office/drawing/2014/main" id="{38820EA1-573C-4C5F-879E-A89AE1F843C1}"/>
            </a:ext>
          </a:extLst>
        </xdr:cNvPr>
        <xdr:cNvCxnSpPr/>
      </xdr:nvCxnSpPr>
      <xdr:spPr>
        <a:xfrm flipV="1">
          <a:off x="19545300" y="184254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30429</xdr:rowOff>
    </xdr:from>
    <xdr:to>
      <xdr:col>98</xdr:col>
      <xdr:colOff>38100</xdr:colOff>
      <xdr:row>107</xdr:row>
      <xdr:rowOff>132029</xdr:rowOff>
    </xdr:to>
    <xdr:sp macro="" textlink="">
      <xdr:nvSpPr>
        <xdr:cNvPr id="836" name="楕円 835">
          <a:extLst>
            <a:ext uri="{FF2B5EF4-FFF2-40B4-BE49-F238E27FC236}">
              <a16:creationId xmlns:a16="http://schemas.microsoft.com/office/drawing/2014/main" id="{10ECF478-541F-47DB-A725-2ACF3EF2F9BA}"/>
            </a:ext>
          </a:extLst>
        </xdr:cNvPr>
        <xdr:cNvSpPr/>
      </xdr:nvSpPr>
      <xdr:spPr>
        <a:xfrm>
          <a:off x="18605500" y="18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81229</xdr:rowOff>
    </xdr:from>
    <xdr:to>
      <xdr:col>102</xdr:col>
      <xdr:colOff>114300</xdr:colOff>
      <xdr:row>107</xdr:row>
      <xdr:rowOff>83058</xdr:rowOff>
    </xdr:to>
    <xdr:cxnSp macro="">
      <xdr:nvCxnSpPr>
        <xdr:cNvPr id="837" name="直線コネクタ 836">
          <a:extLst>
            <a:ext uri="{FF2B5EF4-FFF2-40B4-BE49-F238E27FC236}">
              <a16:creationId xmlns:a16="http://schemas.microsoft.com/office/drawing/2014/main" id="{69D8022E-55EE-47B4-B578-5F011B229C2F}"/>
            </a:ext>
          </a:extLst>
        </xdr:cNvPr>
        <xdr:cNvCxnSpPr/>
      </xdr:nvCxnSpPr>
      <xdr:spPr>
        <a:xfrm>
          <a:off x="18656300" y="1842637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838" name="n_1aveValue【庁舎】&#10;一人当たり面積">
          <a:extLst>
            <a:ext uri="{FF2B5EF4-FFF2-40B4-BE49-F238E27FC236}">
              <a16:creationId xmlns:a16="http://schemas.microsoft.com/office/drawing/2014/main" id="{1FCB14D8-B551-454C-BE38-65463E1898C1}"/>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839" name="n_2aveValue【庁舎】&#10;一人当たり面積">
          <a:extLst>
            <a:ext uri="{FF2B5EF4-FFF2-40B4-BE49-F238E27FC236}">
              <a16:creationId xmlns:a16="http://schemas.microsoft.com/office/drawing/2014/main" id="{B3B6D8CF-070E-40C2-A49A-D9418C930CFE}"/>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840" name="n_3aveValue【庁舎】&#10;一人当たり面積">
          <a:extLst>
            <a:ext uri="{FF2B5EF4-FFF2-40B4-BE49-F238E27FC236}">
              <a16:creationId xmlns:a16="http://schemas.microsoft.com/office/drawing/2014/main" id="{263EC3FD-A1C1-4591-AE36-634FEAA9CB4D}"/>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841" name="n_4aveValue【庁舎】&#10;一人当たり面積">
          <a:extLst>
            <a:ext uri="{FF2B5EF4-FFF2-40B4-BE49-F238E27FC236}">
              <a16:creationId xmlns:a16="http://schemas.microsoft.com/office/drawing/2014/main" id="{60C36C1B-1CDC-4DD3-BCA7-F07BFC0E6D75}"/>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120869</xdr:rowOff>
    </xdr:from>
    <xdr:ext cx="469744" cy="259045"/>
    <xdr:sp macro="" textlink="">
      <xdr:nvSpPr>
        <xdr:cNvPr id="842" name="n_1mainValue【庁舎】&#10;一人当たり面積">
          <a:extLst>
            <a:ext uri="{FF2B5EF4-FFF2-40B4-BE49-F238E27FC236}">
              <a16:creationId xmlns:a16="http://schemas.microsoft.com/office/drawing/2014/main" id="{47A1BFE6-3888-4420-A8A3-DA027EE105EC}"/>
            </a:ext>
          </a:extLst>
        </xdr:cNvPr>
        <xdr:cNvSpPr txBox="1"/>
      </xdr:nvSpPr>
      <xdr:spPr>
        <a:xfrm>
          <a:off x="21075727" y="184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122241</xdr:rowOff>
    </xdr:from>
    <xdr:ext cx="469744" cy="259045"/>
    <xdr:sp macro="" textlink="">
      <xdr:nvSpPr>
        <xdr:cNvPr id="843" name="n_2mainValue【庁舎】&#10;一人当たり面積">
          <a:extLst>
            <a:ext uri="{FF2B5EF4-FFF2-40B4-BE49-F238E27FC236}">
              <a16:creationId xmlns:a16="http://schemas.microsoft.com/office/drawing/2014/main" id="{2C1CE803-89EC-461A-8838-CFF75201AD21}"/>
            </a:ext>
          </a:extLst>
        </xdr:cNvPr>
        <xdr:cNvSpPr txBox="1"/>
      </xdr:nvSpPr>
      <xdr:spPr>
        <a:xfrm>
          <a:off x="20199427" y="184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124985</xdr:rowOff>
    </xdr:from>
    <xdr:ext cx="469744" cy="259045"/>
    <xdr:sp macro="" textlink="">
      <xdr:nvSpPr>
        <xdr:cNvPr id="844" name="n_3mainValue【庁舎】&#10;一人当たり面積">
          <a:extLst>
            <a:ext uri="{FF2B5EF4-FFF2-40B4-BE49-F238E27FC236}">
              <a16:creationId xmlns:a16="http://schemas.microsoft.com/office/drawing/2014/main" id="{0F3BC283-3E8D-433F-BD6C-43A2DF81E075}"/>
            </a:ext>
          </a:extLst>
        </xdr:cNvPr>
        <xdr:cNvSpPr txBox="1"/>
      </xdr:nvSpPr>
      <xdr:spPr>
        <a:xfrm>
          <a:off x="19310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123156</xdr:rowOff>
    </xdr:from>
    <xdr:ext cx="469744" cy="259045"/>
    <xdr:sp macro="" textlink="">
      <xdr:nvSpPr>
        <xdr:cNvPr id="845" name="n_4mainValue【庁舎】&#10;一人当たり面積">
          <a:extLst>
            <a:ext uri="{FF2B5EF4-FFF2-40B4-BE49-F238E27FC236}">
              <a16:creationId xmlns:a16="http://schemas.microsoft.com/office/drawing/2014/main" id="{B7DF8B68-1E6B-45E2-9AB0-5FE08F2576D4}"/>
            </a:ext>
          </a:extLst>
        </xdr:cNvPr>
        <xdr:cNvSpPr txBox="1"/>
      </xdr:nvSpPr>
      <xdr:spPr>
        <a:xfrm>
          <a:off x="18421427" y="184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2866987D-EEE7-42AB-A2A1-90025987FE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74A15853-FB84-46E1-9DE9-47FF4CB62C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2487099E-E226-4F12-9A71-800462F802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体育館・プール、保健センター・保健所および庁舎であり、有形固定資産減価償却率が低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保健センターについては、耐用年数が近づいており、近い将来に大規模改修や更新が必要となる可能性がある。</a:t>
          </a:r>
        </a:p>
        <a:p>
          <a:r>
            <a:rPr kumimoji="1" lang="ja-JP" altLang="en-US" sz="1300">
              <a:latin typeface="ＭＳ Ｐゴシック" panose="020B0600070205080204" pitchFamily="50" charset="-128"/>
              <a:ea typeface="ＭＳ Ｐゴシック" panose="020B0600070205080204" pitchFamily="50" charset="-128"/>
            </a:rPr>
            <a:t>今後は、財政状況や人口推計、住民の利用需要などを見極めながら、施設総量に目標値を定めるなど、坂町公共施設等総合管理計画に基づいて施設の維持管理を適切に進めていく予定である。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12,780
15.69
9,550,818
8,785,783
267,002
3,661,957
8,067,962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年度は基準財政需要額の増加等により、前年度以前に比べやや悪化したものの、依然として全国平均、類似団体内平均を上回っている。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今後、法人町民税、固定資産税の減収が見込まれることから、財政力指数がさらに低下する可能性がある。町税の収納率の向上等、自主財源の確保に努める必要がある。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149981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850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115509</xdr:rowOff>
    </xdr:from>
    <xdr:to>
      <xdr:col>19</xdr:col>
      <xdr:colOff>133350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115509</xdr:rowOff>
    </xdr:from>
    <xdr:to>
      <xdr:col>15</xdr:col>
      <xdr:colOff>82550</xdr:colOff>
      <xdr:row>40</xdr:row>
      <xdr:rowOff>115509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73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115509</xdr:rowOff>
    </xdr:from>
    <xdr:to>
      <xdr:col>11</xdr:col>
      <xdr:colOff>31750</xdr:colOff>
      <xdr:row>40</xdr:row>
      <xdr:rowOff>127000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7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99181</xdr:rowOff>
    </xdr:from>
    <xdr:to>
      <xdr:col>23</xdr:col>
      <xdr:colOff>184150</xdr:colOff>
      <xdr:row>41</xdr:row>
      <xdr:rowOff>29331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115708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64709</xdr:rowOff>
    </xdr:from>
    <xdr:to>
      <xdr:col>15</xdr:col>
      <xdr:colOff>133350</xdr:colOff>
      <xdr:row>40</xdr:row>
      <xdr:rowOff>166309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64709</xdr:rowOff>
    </xdr:from>
    <xdr:to>
      <xdr:col>11</xdr:col>
      <xdr:colOff>82550</xdr:colOff>
      <xdr:row>40</xdr:row>
      <xdr:rowOff>166309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経常収支比率は、類似団体内平均を下回っており、昨年度と比較しほぼ横ばいである。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月豪雨の影響により、多額の災害復旧費を要したことにより、事業費支弁人件費が大幅に増加し、人件費が減少したことにより比率が改善した。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今後は、高齢化の進展により介護保険事業等への繰出金の増加が見込まれるため、物件費等経常経費の削減に努める。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24342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2609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24342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537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12277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537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12277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617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132927</xdr:rowOff>
    </xdr:from>
    <xdr:to>
      <xdr:col>11</xdr:col>
      <xdr:colOff>82550</xdr:colOff>
      <xdr:row>62</xdr:row>
      <xdr:rowOff>63077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73254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年度及び令和元年度は、多額の災害廃棄物処理経費を要したため、数値が悪化した。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今後は公共施設の老朽化に伴う維持補修費の増が見込まれるため、引き続き、無駄を削減し不要な予算執行を抑制する。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49132</xdr:rowOff>
    </xdr:from>
    <xdr:to>
      <xdr:col>23</xdr:col>
      <xdr:colOff>133350</xdr:colOff>
      <xdr:row>82</xdr:row>
      <xdr:rowOff>143822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36582"/>
          <a:ext cx="838200" cy="26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131973</xdr:rowOff>
    </xdr:from>
    <xdr:to>
      <xdr:col>19</xdr:col>
      <xdr:colOff>133350</xdr:colOff>
      <xdr:row>82</xdr:row>
      <xdr:rowOff>143822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9087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90748</xdr:rowOff>
    </xdr:from>
    <xdr:to>
      <xdr:col>15</xdr:col>
      <xdr:colOff>82550</xdr:colOff>
      <xdr:row>82</xdr:row>
      <xdr:rowOff>131973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06748"/>
          <a:ext cx="889000" cy="3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90748</xdr:rowOff>
    </xdr:from>
    <xdr:to>
      <xdr:col>11</xdr:col>
      <xdr:colOff>31750</xdr:colOff>
      <xdr:row>80</xdr:row>
      <xdr:rowOff>107040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06748"/>
          <a:ext cx="8890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169782</xdr:rowOff>
    </xdr:from>
    <xdr:to>
      <xdr:col>23</xdr:col>
      <xdr:colOff>184150</xdr:colOff>
      <xdr:row>81</xdr:row>
      <xdr:rowOff>99932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14859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3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93022</xdr:rowOff>
    </xdr:from>
    <xdr:to>
      <xdr:col>19</xdr:col>
      <xdr:colOff>184150</xdr:colOff>
      <xdr:row>83</xdr:row>
      <xdr:rowOff>23172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5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7949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81173</xdr:rowOff>
    </xdr:from>
    <xdr:to>
      <xdr:col>15</xdr:col>
      <xdr:colOff>133350</xdr:colOff>
      <xdr:row>83</xdr:row>
      <xdr:rowOff>11323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167550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2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39948</xdr:rowOff>
    </xdr:from>
    <xdr:to>
      <xdr:col>11</xdr:col>
      <xdr:colOff>82550</xdr:colOff>
      <xdr:row>80</xdr:row>
      <xdr:rowOff>141548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151725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2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56240</xdr:rowOff>
    </xdr:from>
    <xdr:to>
      <xdr:col>7</xdr:col>
      <xdr:colOff>31750</xdr:colOff>
      <xdr:row>80</xdr:row>
      <xdr:rowOff>157840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168017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年度以降、同程度の水準で推移しており、全国町村平均及び類似団体平均を下回っている状況である。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指数の変動については、職員数が少ないことから、職種区分間の異動や階層の変動の影響を受けやすい状況である。</a:t>
          </a:r>
        </a:p>
        <a:p>
          <a:r>
            <a:rPr kumimoji="1" lang="ja-JP" altLang="en-US" sz="1300">
              <a:latin typeface="ＭＳ Ｐゴシック" panose="020B0600070205080204" pitchFamily="50" charset="-128"/>
              <a:ea typeface="ＭＳ Ｐゴシック" panose="020B0600070205080204" pitchFamily="50" charset="-128"/>
            </a:rPr>
            <a:t>　今後も国に準じた給与改定等を適切に行い、適正な給与体系を維持する。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123673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70529"/>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158145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705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158145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158145</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67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人口千人当たり職員数は類似団体平均より</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人少ない</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人となっており、全国平均、広島県平均を下回っている。今後も、再任用職員の効率的な運用及び必要に応じた組織の見直しを行う。令和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は定年延長制度の導入により、職員への影響が出ることが予測されるが、可能な限りバランスの取れた職員構成となるよう努める。また、複雑多様化する行政需要に対応できる効率的な組織体制の整備や、課（職員）間の横断的な連携を強化、</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の活用等を推進し、必要かつ最小限の人員体制を構築する。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142189</xdr:rowOff>
    </xdr:from>
    <xdr:to>
      <xdr:col>81</xdr:col>
      <xdr:colOff>44450</xdr:colOff>
      <xdr:row>60</xdr:row>
      <xdr:rowOff>148463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9189"/>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124333</xdr:rowOff>
    </xdr:from>
    <xdr:to>
      <xdr:col>77</xdr:col>
      <xdr:colOff>44450</xdr:colOff>
      <xdr:row>60</xdr:row>
      <xdr:rowOff>142189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133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115646</xdr:rowOff>
    </xdr:from>
    <xdr:to>
      <xdr:col>72</xdr:col>
      <xdr:colOff>203200</xdr:colOff>
      <xdr:row>60</xdr:row>
      <xdr:rowOff>124333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0264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126746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0264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97663</xdr:rowOff>
    </xdr:from>
    <xdr:to>
      <xdr:col>81</xdr:col>
      <xdr:colOff>95250</xdr:colOff>
      <xdr:row>61</xdr:row>
      <xdr:rowOff>27813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18940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91389</xdr:rowOff>
    </xdr:from>
    <xdr:to>
      <xdr:col>77</xdr:col>
      <xdr:colOff>95250</xdr:colOff>
      <xdr:row>61</xdr:row>
      <xdr:rowOff>21539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31716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7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73533</xdr:rowOff>
    </xdr:from>
    <xdr:to>
      <xdr:col>73</xdr:col>
      <xdr:colOff>44450</xdr:colOff>
      <xdr:row>61</xdr:row>
      <xdr:rowOff>3683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64846</xdr:rowOff>
    </xdr:from>
    <xdr:to>
      <xdr:col>68</xdr:col>
      <xdr:colOff>203200</xdr:colOff>
      <xdr:row>60</xdr:row>
      <xdr:rowOff>166446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臨時財政対策債は増加する一方、建設事業債の発行抑制や早期に面整備が完了した下水道事業債残高の減少のために、前年度より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月豪雨の影響により、多額の災害復旧事業債を借り入れたため、今後は、数値の悪化が見込まれる。</a:t>
          </a:r>
        </a:p>
        <a:p>
          <a:r>
            <a:rPr kumimoji="1" lang="ja-JP" altLang="en-US" sz="1300">
              <a:latin typeface="ＭＳ Ｐゴシック" panose="020B0600070205080204" pitchFamily="50" charset="-128"/>
              <a:ea typeface="ＭＳ Ｐゴシック" panose="020B0600070205080204" pitchFamily="50" charset="-128"/>
            </a:rPr>
            <a:t>　引き続き交付税算入率の高い事業についてのみ借入を行い、比率の上昇を抑制する。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44958</xdr:rowOff>
    </xdr:from>
    <xdr:to>
      <xdr:col>81</xdr:col>
      <xdr:colOff>44450</xdr:colOff>
      <xdr:row>40</xdr:row>
      <xdr:rowOff>59436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029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73914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174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102870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319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122174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165608</xdr:rowOff>
    </xdr:from>
    <xdr:to>
      <xdr:col>81</xdr:col>
      <xdr:colOff>95250</xdr:colOff>
      <xdr:row>40</xdr:row>
      <xdr:rowOff>95758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10685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影響により、災害復旧事業債残高が大幅に増加したが、交付税措置のない起債は行っておらず、起債に依存しない財政運営を行っているため、充当可能財源が将来負担額を上回っており、将来負担比率はマイナスとなっている。</a:t>
          </a:r>
        </a:p>
        <a:p>
          <a:r>
            <a:rPr kumimoji="1" lang="ja-JP" altLang="en-US" sz="1300">
              <a:latin typeface="ＭＳ Ｐゴシック" panose="020B0600070205080204" pitchFamily="50" charset="-128"/>
              <a:ea typeface="ＭＳ Ｐゴシック" panose="020B0600070205080204" pitchFamily="50" charset="-128"/>
            </a:rPr>
            <a:t>　今後も収入に見合った予算編成・事業執行を行い、将来世代へ過大な負担を残さないよう、持続可能な財政運営への取組みを推進する。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12,780
15.69
9,550,818
8,785,783
267,002
3,661,957
8,067,962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人件費に係る経常収支比率は、全国平均、類似団体内平均を下回っているものの、令和元年度と比較し、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要因は、会計年度任用職員制度が始まったことによる人件費の増加である。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近年、職員数は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人前後で推移している。今後は、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の活用等の取組を推進し、適正な給与水準を保ちつつ、総人件費の抑制に努める。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51562</xdr:rowOff>
    </xdr:from>
    <xdr:to>
      <xdr:col>24</xdr:col>
      <xdr:colOff>25400</xdr:colOff>
      <xdr:row>34</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0941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159004</xdr:rowOff>
    </xdr:from>
    <xdr:to>
      <xdr:col>19</xdr:col>
      <xdr:colOff>187325</xdr:colOff>
      <xdr:row>33</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6454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159004</xdr:rowOff>
    </xdr:from>
    <xdr:to>
      <xdr:col>15</xdr:col>
      <xdr:colOff>98425</xdr:colOff>
      <xdr:row>33</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6454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101854</xdr:rowOff>
    </xdr:from>
    <xdr:to>
      <xdr:col>11</xdr:col>
      <xdr:colOff>9525</xdr:colOff>
      <xdr:row>33</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597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xdr:rowOff>
    </xdr:from>
    <xdr:to>
      <xdr:col>20</xdr:col>
      <xdr:colOff>38100</xdr:colOff>
      <xdr:row>33</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108204</xdr:rowOff>
    </xdr:from>
    <xdr:to>
      <xdr:col>15</xdr:col>
      <xdr:colOff>149225</xdr:colOff>
      <xdr:row>33</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55626</xdr:rowOff>
    </xdr:from>
    <xdr:to>
      <xdr:col>11</xdr:col>
      <xdr:colOff>60325</xdr:colOff>
      <xdr:row>33</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51054</xdr:rowOff>
    </xdr:from>
    <xdr:to>
      <xdr:col>6</xdr:col>
      <xdr:colOff>171450</xdr:colOff>
      <xdr:row>33</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全国平均、類似団体内平均をともに上回る状況であるが、令和元年度と比較して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ポイント改善している。主な要因として会計年度任用職員制度の開始により、物件費から人件費へ移行したことが挙げられる。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住民サービスを低下させないことを念頭に置いた上で、今後も委託料等経常経費の抑制等に取り組み、数値の改善を図る。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22225</xdr:rowOff>
    </xdr:from>
    <xdr:to>
      <xdr:col>82</xdr:col>
      <xdr:colOff>107950</xdr:colOff>
      <xdr:row>18</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36875"/>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155575</xdr:rowOff>
    </xdr:from>
    <xdr:to>
      <xdr:col>78</xdr:col>
      <xdr:colOff>69850</xdr:colOff>
      <xdr:row>18</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702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155575</xdr:rowOff>
    </xdr:from>
    <xdr:to>
      <xdr:col>73</xdr:col>
      <xdr:colOff>180975</xdr:colOff>
      <xdr:row>18</xdr:row>
      <xdr:rowOff>22225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70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22225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16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142875</xdr:rowOff>
    </xdr:from>
    <xdr:to>
      <xdr:col>82</xdr:col>
      <xdr:colOff>158750</xdr:colOff>
      <xdr:row>17</xdr:row>
      <xdr:rowOff>73025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114952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47625</xdr:rowOff>
    </xdr:from>
    <xdr:to>
      <xdr:col>78</xdr:col>
      <xdr:colOff>120650</xdr:colOff>
      <xdr:row>18</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134002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104775</xdr:rowOff>
    </xdr:from>
    <xdr:to>
      <xdr:col>74</xdr:col>
      <xdr:colOff>31750</xdr:colOff>
      <xdr:row>18</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19702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142875</xdr:rowOff>
    </xdr:from>
    <xdr:to>
      <xdr:col>69</xdr:col>
      <xdr:colOff>142875</xdr:colOff>
      <xdr:row>18</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57802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76200</xdr:rowOff>
    </xdr:from>
    <xdr:to>
      <xdr:col>65</xdr:col>
      <xdr:colOff>53975</xdr:colOff>
      <xdr:row>18</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ポイント改善したものの、類似団体内平均を大きく上回っており、最大値に近くなっている。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令和２年度は障害者自立支援事業や私立保育園運営事業に係る経費が増加した一方で、児童扶養手当給付事業や生活保護費給付事業等に係る経費が減少したことに伴い、数値が改善された。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義務的経費であり、政策的な削減は困難であるが、国等の制度を踏まえ、適正な支出に努める。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xdr:rowOff>
    </xdr:from>
    <xdr:to>
      <xdr:col>24</xdr:col>
      <xdr:colOff>25400</xdr:colOff>
      <xdr:row>59</xdr:row>
      <xdr:rowOff>22225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10118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22225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10052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127000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1005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123825</xdr:rowOff>
    </xdr:from>
    <xdr:to>
      <xdr:col>24</xdr:col>
      <xdr:colOff>76200</xdr:colOff>
      <xdr:row>59</xdr:row>
      <xdr:rowOff>53975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95902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142875</xdr:rowOff>
    </xdr:from>
    <xdr:to>
      <xdr:col>20</xdr:col>
      <xdr:colOff>38100</xdr:colOff>
      <xdr:row>59</xdr:row>
      <xdr:rowOff>73025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57802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1017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ポイント改善したが、全国平均、類似団体内平均を上回っている。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当該指標に影響を与えるものは主に特別会計に対する繰出金である。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高齢化が進展するにつれ、社会保障経費も増加する見込みであるので、長期的視野に立った財政運営を行っていく必要がある。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171087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20172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171087</xdr:rowOff>
    </xdr:from>
    <xdr:to>
      <xdr:col>78</xdr:col>
      <xdr:colOff>69850</xdr:colOff>
      <xdr:row>60</xdr:row>
      <xdr:rowOff>64951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2866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60</xdr:row>
      <xdr:rowOff>64951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20826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33927</xdr:rowOff>
    </xdr:from>
    <xdr:to>
      <xdr:col>69</xdr:col>
      <xdr:colOff>92075</xdr:colOff>
      <xdr:row>59</xdr:row>
      <xdr:rowOff>92710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494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120287</xdr:rowOff>
    </xdr:from>
    <xdr:to>
      <xdr:col>78</xdr:col>
      <xdr:colOff>120650</xdr:colOff>
      <xdr:row>60</xdr:row>
      <xdr:rowOff>50437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35214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2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14151</xdr:rowOff>
    </xdr:from>
    <xdr:to>
      <xdr:col>74</xdr:col>
      <xdr:colOff>31750</xdr:colOff>
      <xdr:row>60</xdr:row>
      <xdr:rowOff>115751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100528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8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154577</xdr:rowOff>
    </xdr:from>
    <xdr:to>
      <xdr:col>65</xdr:col>
      <xdr:colOff>53975</xdr:colOff>
      <xdr:row>59</xdr:row>
      <xdr:rowOff>84727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69504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年横ばいで推移しており、類似団体平均を下回っている。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引き続き、事務事業の見直しを推進し、補助金等の適正化に努める。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208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120142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2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124714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全国平均、類似団体内平均を下回っており、ここ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月豪雨に伴う多額の災害復旧債の償還が始まり、公債費が倍増する見込みのため、数値は悪化する見込みである。</a:t>
          </a:r>
        </a:p>
        <a:p>
          <a:r>
            <a:rPr kumimoji="1" lang="ja-JP" altLang="en-US" sz="1300">
              <a:latin typeface="ＭＳ Ｐゴシック" panose="020B0600070205080204" pitchFamily="50" charset="-128"/>
              <a:ea typeface="ＭＳ Ｐゴシック" panose="020B0600070205080204" pitchFamily="50" charset="-128"/>
            </a:rPr>
            <a:t>　引き続き適正な起債管理に努める。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8128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33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3556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33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62992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337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62992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公債費を除く経常収支比率は、令和元年度より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ポイント改善しているが、引き続き類似団体内平均を上回っている。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社会保障関係経費の増加に伴い、今後もさらなる上昇が見込まれるが、住民サービスの低下とならないよう効率的な改善策を検討する必要がある。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147574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12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34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74422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57071</xdr:rowOff>
    </xdr:from>
    <xdr:to>
      <xdr:col>29</xdr:col>
      <xdr:colOff>127000</xdr:colOff>
      <xdr:row>19</xdr:row>
      <xdr:rowOff>74712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62246"/>
          <a:ext cx="647700" cy="17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59685</xdr:rowOff>
    </xdr:from>
    <xdr:to>
      <xdr:col>26</xdr:col>
      <xdr:colOff>50800</xdr:colOff>
      <xdr:row>19</xdr:row>
      <xdr:rowOff>74712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64860"/>
          <a:ext cx="698500" cy="1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59685</xdr:rowOff>
    </xdr:from>
    <xdr:to>
      <xdr:col>22</xdr:col>
      <xdr:colOff>114300</xdr:colOff>
      <xdr:row>19</xdr:row>
      <xdr:rowOff>98669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64860"/>
          <a:ext cx="698500" cy="3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89327</xdr:rowOff>
    </xdr:from>
    <xdr:to>
      <xdr:col>18</xdr:col>
      <xdr:colOff>177800</xdr:colOff>
      <xdr:row>19</xdr:row>
      <xdr:rowOff>98669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94502"/>
          <a:ext cx="698500" cy="9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6271</xdr:rowOff>
    </xdr:from>
    <xdr:to>
      <xdr:col>29</xdr:col>
      <xdr:colOff>177800</xdr:colOff>
      <xdr:row>19</xdr:row>
      <xdr:rowOff>107871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1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86298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23912</xdr:rowOff>
    </xdr:from>
    <xdr:to>
      <xdr:col>26</xdr:col>
      <xdr:colOff>101600</xdr:colOff>
      <xdr:row>19</xdr:row>
      <xdr:rowOff>125512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2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110289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1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8885</xdr:rowOff>
    </xdr:from>
    <xdr:to>
      <xdr:col>22</xdr:col>
      <xdr:colOff>165100</xdr:colOff>
      <xdr:row>19</xdr:row>
      <xdr:rowOff>110485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1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95262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47869</xdr:rowOff>
    </xdr:from>
    <xdr:to>
      <xdr:col>19</xdr:col>
      <xdr:colOff>38100</xdr:colOff>
      <xdr:row>19</xdr:row>
      <xdr:rowOff>149469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134246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38527</xdr:rowOff>
    </xdr:from>
    <xdr:to>
      <xdr:col>15</xdr:col>
      <xdr:colOff>101600</xdr:colOff>
      <xdr:row>19</xdr:row>
      <xdr:rowOff>140127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124904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3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78880</xdr:rowOff>
    </xdr:from>
    <xdr:to>
      <xdr:col>29</xdr:col>
      <xdr:colOff>127000</xdr:colOff>
      <xdr:row>36</xdr:row>
      <xdr:rowOff>89815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32130"/>
          <a:ext cx="6477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44323</xdr:rowOff>
    </xdr:from>
    <xdr:to>
      <xdr:col>26</xdr:col>
      <xdr:colOff>50800</xdr:colOff>
      <xdr:row>36</xdr:row>
      <xdr:rowOff>89815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97573"/>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42970</xdr:rowOff>
    </xdr:from>
    <xdr:to>
      <xdr:col>22</xdr:col>
      <xdr:colOff>114300</xdr:colOff>
      <xdr:row>36</xdr:row>
      <xdr:rowOff>44323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96220"/>
          <a:ext cx="698500" cy="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42970</xdr:rowOff>
    </xdr:from>
    <xdr:to>
      <xdr:col>18</xdr:col>
      <xdr:colOff>177800</xdr:colOff>
      <xdr:row>36</xdr:row>
      <xdr:rowOff>56382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96220"/>
          <a:ext cx="698500" cy="1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28080</xdr:rowOff>
    </xdr:from>
    <xdr:to>
      <xdr:col>29</xdr:col>
      <xdr:colOff>177800</xdr:colOff>
      <xdr:row>36</xdr:row>
      <xdr:rowOff>129680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39015</xdr:rowOff>
    </xdr:from>
    <xdr:to>
      <xdr:col>26</xdr:col>
      <xdr:colOff>101600</xdr:colOff>
      <xdr:row>36</xdr:row>
      <xdr:rowOff>140615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9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125392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7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336423</xdr:rowOff>
    </xdr:from>
    <xdr:to>
      <xdr:col>22</xdr:col>
      <xdr:colOff>165100</xdr:colOff>
      <xdr:row>36</xdr:row>
      <xdr:rowOff>95123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79900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335070</xdr:rowOff>
    </xdr:from>
    <xdr:to>
      <xdr:col>19</xdr:col>
      <xdr:colOff>38100</xdr:colOff>
      <xdr:row>36</xdr:row>
      <xdr:rowOff>93770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5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78547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5582</xdr:rowOff>
    </xdr:from>
    <xdr:to>
      <xdr:col>15</xdr:col>
      <xdr:colOff>101600</xdr:colOff>
      <xdr:row>36</xdr:row>
      <xdr:rowOff>107182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8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91959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12,780
15.69
9,550,818
8,785,783
267,002
3,661,957
8,067,962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156804</xdr:rowOff>
    </xdr:from>
    <xdr:to>
      <xdr:col>24</xdr:col>
      <xdr:colOff>63500</xdr:colOff>
      <xdr:row>37</xdr:row>
      <xdr:rowOff>26721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9004"/>
          <a:ext cx="8382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26721</xdr:rowOff>
    </xdr:from>
    <xdr:to>
      <xdr:col>19</xdr:col>
      <xdr:colOff>177800</xdr:colOff>
      <xdr:row>37</xdr:row>
      <xdr:rowOff>37315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70371"/>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27137</xdr:rowOff>
    </xdr:from>
    <xdr:to>
      <xdr:col>15</xdr:col>
      <xdr:colOff>50800</xdr:colOff>
      <xdr:row>37</xdr:row>
      <xdr:rowOff>37315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70787"/>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22661</xdr:rowOff>
    </xdr:from>
    <xdr:to>
      <xdr:col>10</xdr:col>
      <xdr:colOff>114300</xdr:colOff>
      <xdr:row>37</xdr:row>
      <xdr:rowOff>27137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66311"/>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106004</xdr:rowOff>
    </xdr:from>
    <xdr:to>
      <xdr:col>24</xdr:col>
      <xdr:colOff>114300</xdr:colOff>
      <xdr:row>37</xdr:row>
      <xdr:rowOff>36154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20931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147371</xdr:rowOff>
    </xdr:from>
    <xdr:to>
      <xdr:col>20</xdr:col>
      <xdr:colOff>38100</xdr:colOff>
      <xdr:row>37</xdr:row>
      <xdr:rowOff>77521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68648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157965</xdr:rowOff>
    </xdr:from>
    <xdr:to>
      <xdr:col>15</xdr:col>
      <xdr:colOff>101600</xdr:colOff>
      <xdr:row>37</xdr:row>
      <xdr:rowOff>88115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79242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147787</xdr:rowOff>
    </xdr:from>
    <xdr:to>
      <xdr:col>10</xdr:col>
      <xdr:colOff>165100</xdr:colOff>
      <xdr:row>37</xdr:row>
      <xdr:rowOff>77937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69064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143311</xdr:rowOff>
    </xdr:from>
    <xdr:to>
      <xdr:col>6</xdr:col>
      <xdr:colOff>38100</xdr:colOff>
      <xdr:row>37</xdr:row>
      <xdr:rowOff>73461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64588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70343</xdr:rowOff>
    </xdr:from>
    <xdr:to>
      <xdr:col>24</xdr:col>
      <xdr:colOff>63500</xdr:colOff>
      <xdr:row>56</xdr:row>
      <xdr:rowOff>134634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328643"/>
          <a:ext cx="838200" cy="40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70343</xdr:rowOff>
    </xdr:from>
    <xdr:to>
      <xdr:col>19</xdr:col>
      <xdr:colOff>177800</xdr:colOff>
      <xdr:row>54</xdr:row>
      <xdr:rowOff>95283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328643"/>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95283</xdr:rowOff>
    </xdr:from>
    <xdr:to>
      <xdr:col>15</xdr:col>
      <xdr:colOff>50800</xdr:colOff>
      <xdr:row>57</xdr:row>
      <xdr:rowOff>64770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353583"/>
          <a:ext cx="889000" cy="48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50774</xdr:rowOff>
    </xdr:from>
    <xdr:to>
      <xdr:col>10</xdr:col>
      <xdr:colOff>114300</xdr:colOff>
      <xdr:row>57</xdr:row>
      <xdr:rowOff>64770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2342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83834</xdr:rowOff>
    </xdr:from>
    <xdr:to>
      <xdr:col>24</xdr:col>
      <xdr:colOff>114300</xdr:colOff>
      <xdr:row>57</xdr:row>
      <xdr:rowOff>13984</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170211</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19543</xdr:rowOff>
    </xdr:from>
    <xdr:to>
      <xdr:col>20</xdr:col>
      <xdr:colOff>38100</xdr:colOff>
      <xdr:row>54</xdr:row>
      <xdr:rowOff>121143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2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137670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05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44483</xdr:rowOff>
    </xdr:from>
    <xdr:to>
      <xdr:col>15</xdr:col>
      <xdr:colOff>101600</xdr:colOff>
      <xdr:row>54</xdr:row>
      <xdr:rowOff>146083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3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162610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07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13970</xdr:rowOff>
    </xdr:from>
    <xdr:to>
      <xdr:col>10</xdr:col>
      <xdr:colOff>165100</xdr:colOff>
      <xdr:row>57</xdr:row>
      <xdr:rowOff>115570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106697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171424</xdr:rowOff>
    </xdr:from>
    <xdr:to>
      <xdr:col>6</xdr:col>
      <xdr:colOff>38100</xdr:colOff>
      <xdr:row>57</xdr:row>
      <xdr:rowOff>101574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92701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98552</xdr:rowOff>
    </xdr:from>
    <xdr:to>
      <xdr:col>24</xdr:col>
      <xdr:colOff>63500</xdr:colOff>
      <xdr:row>77</xdr:row>
      <xdr:rowOff>140500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00202"/>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140500</xdr:rowOff>
    </xdr:from>
    <xdr:to>
      <xdr:col>19</xdr:col>
      <xdr:colOff>177800</xdr:colOff>
      <xdr:row>77</xdr:row>
      <xdr:rowOff>144157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4215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144157</xdr:rowOff>
    </xdr:from>
    <xdr:to>
      <xdr:col>15</xdr:col>
      <xdr:colOff>50800</xdr:colOff>
      <xdr:row>78</xdr:row>
      <xdr:rowOff>32220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45807"/>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161113</xdr:rowOff>
    </xdr:from>
    <xdr:to>
      <xdr:col>10</xdr:col>
      <xdr:colOff>114300</xdr:colOff>
      <xdr:row>78</xdr:row>
      <xdr:rowOff>32220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62763"/>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47752</xdr:rowOff>
    </xdr:from>
    <xdr:to>
      <xdr:col>24</xdr:col>
      <xdr:colOff>114300</xdr:colOff>
      <xdr:row>77</xdr:row>
      <xdr:rowOff>149352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70629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89700</xdr:rowOff>
    </xdr:from>
    <xdr:to>
      <xdr:col>20</xdr:col>
      <xdr:colOff>38100</xdr:colOff>
      <xdr:row>78</xdr:row>
      <xdr:rowOff>19850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36377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0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93357</xdr:rowOff>
    </xdr:from>
    <xdr:to>
      <xdr:col>15</xdr:col>
      <xdr:colOff>101600</xdr:colOff>
      <xdr:row>78</xdr:row>
      <xdr:rowOff>23507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40034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7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152870</xdr:rowOff>
    </xdr:from>
    <xdr:to>
      <xdr:col>10</xdr:col>
      <xdr:colOff>165100</xdr:colOff>
      <xdr:row>78</xdr:row>
      <xdr:rowOff>83020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74147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110313</xdr:rowOff>
    </xdr:from>
    <xdr:to>
      <xdr:col>6</xdr:col>
      <xdr:colOff>38100</xdr:colOff>
      <xdr:row>78</xdr:row>
      <xdr:rowOff>40463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56990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8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128715</xdr:rowOff>
    </xdr:from>
    <xdr:to>
      <xdr:col>24</xdr:col>
      <xdr:colOff>63500</xdr:colOff>
      <xdr:row>93</xdr:row>
      <xdr:rowOff>163513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073565"/>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61291</xdr:rowOff>
    </xdr:from>
    <xdr:to>
      <xdr:col>19</xdr:col>
      <xdr:colOff>177800</xdr:colOff>
      <xdr:row>93</xdr:row>
      <xdr:rowOff>163513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006141"/>
          <a:ext cx="8890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61291</xdr:rowOff>
    </xdr:from>
    <xdr:to>
      <xdr:col>15</xdr:col>
      <xdr:colOff>50800</xdr:colOff>
      <xdr:row>94</xdr:row>
      <xdr:rowOff>72885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006141"/>
          <a:ext cx="889000" cy="18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72885</xdr:rowOff>
    </xdr:from>
    <xdr:to>
      <xdr:col>10</xdr:col>
      <xdr:colOff>114300</xdr:colOff>
      <xdr:row>94</xdr:row>
      <xdr:rowOff>83541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189185"/>
          <a:ext cx="8890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77915</xdr:rowOff>
    </xdr:from>
    <xdr:to>
      <xdr:col>24</xdr:col>
      <xdr:colOff>114300</xdr:colOff>
      <xdr:row>94</xdr:row>
      <xdr:rowOff>8065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0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100792</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87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112713</xdr:rowOff>
    </xdr:from>
    <xdr:to>
      <xdr:col>20</xdr:col>
      <xdr:colOff>38100</xdr:colOff>
      <xdr:row>94</xdr:row>
      <xdr:rowOff>42863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0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59390</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83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10491</xdr:rowOff>
    </xdr:from>
    <xdr:to>
      <xdr:col>15</xdr:col>
      <xdr:colOff>101600</xdr:colOff>
      <xdr:row>93</xdr:row>
      <xdr:rowOff>112091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59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128618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73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22085</xdr:rowOff>
    </xdr:from>
    <xdr:to>
      <xdr:col>10</xdr:col>
      <xdr:colOff>165100</xdr:colOff>
      <xdr:row>94</xdr:row>
      <xdr:rowOff>123685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1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140212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591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32741</xdr:rowOff>
    </xdr:from>
    <xdr:to>
      <xdr:col>6</xdr:col>
      <xdr:colOff>38100</xdr:colOff>
      <xdr:row>94</xdr:row>
      <xdr:rowOff>134341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1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150868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59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35413</xdr:rowOff>
    </xdr:from>
    <xdr:to>
      <xdr:col>55</xdr:col>
      <xdr:colOff>0</xdr:colOff>
      <xdr:row>38</xdr:row>
      <xdr:rowOff>74450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07613"/>
          <a:ext cx="838200" cy="3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47258</xdr:rowOff>
    </xdr:from>
    <xdr:to>
      <xdr:col>50</xdr:col>
      <xdr:colOff>114300</xdr:colOff>
      <xdr:row>38</xdr:row>
      <xdr:rowOff>74450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562358"/>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47258</xdr:rowOff>
    </xdr:from>
    <xdr:to>
      <xdr:col>45</xdr:col>
      <xdr:colOff>177800</xdr:colOff>
      <xdr:row>38</xdr:row>
      <xdr:rowOff>92825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62358"/>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81559</xdr:rowOff>
    </xdr:from>
    <xdr:to>
      <xdr:col>41</xdr:col>
      <xdr:colOff>50800</xdr:colOff>
      <xdr:row>38</xdr:row>
      <xdr:rowOff>92825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96659"/>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156063</xdr:rowOff>
    </xdr:from>
    <xdr:to>
      <xdr:col>55</xdr:col>
      <xdr:colOff>50800</xdr:colOff>
      <xdr:row>36</xdr:row>
      <xdr:rowOff>86213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70990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7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23650</xdr:rowOff>
    </xdr:from>
    <xdr:to>
      <xdr:col>50</xdr:col>
      <xdr:colOff>165100</xdr:colOff>
      <xdr:row>38</xdr:row>
      <xdr:rowOff>125250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116377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63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167908</xdr:rowOff>
    </xdr:from>
    <xdr:to>
      <xdr:col>46</xdr:col>
      <xdr:colOff>38100</xdr:colOff>
      <xdr:row>38</xdr:row>
      <xdr:rowOff>98058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89185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42025</xdr:rowOff>
    </xdr:from>
    <xdr:to>
      <xdr:col>41</xdr:col>
      <xdr:colOff>101600</xdr:colOff>
      <xdr:row>38</xdr:row>
      <xdr:rowOff>143625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134752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30759</xdr:rowOff>
    </xdr:from>
    <xdr:to>
      <xdr:col>36</xdr:col>
      <xdr:colOff>165100</xdr:colOff>
      <xdr:row>38</xdr:row>
      <xdr:rowOff>132359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123486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3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127283</xdr:rowOff>
    </xdr:from>
    <xdr:to>
      <xdr:col>55</xdr:col>
      <xdr:colOff>0</xdr:colOff>
      <xdr:row>57</xdr:row>
      <xdr:rowOff>17914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385583"/>
          <a:ext cx="838200" cy="40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127283</xdr:rowOff>
    </xdr:from>
    <xdr:to>
      <xdr:col>50</xdr:col>
      <xdr:colOff>114300</xdr:colOff>
      <xdr:row>58</xdr:row>
      <xdr:rowOff>92505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385583"/>
          <a:ext cx="889000" cy="65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165143</xdr:rowOff>
    </xdr:from>
    <xdr:to>
      <xdr:col>45</xdr:col>
      <xdr:colOff>177800</xdr:colOff>
      <xdr:row>58</xdr:row>
      <xdr:rowOff>92505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66343"/>
          <a:ext cx="889000" cy="2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165143</xdr:rowOff>
    </xdr:from>
    <xdr:to>
      <xdr:col>41</xdr:col>
      <xdr:colOff>50800</xdr:colOff>
      <xdr:row>57</xdr:row>
      <xdr:rowOff>116760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66343"/>
          <a:ext cx="889000" cy="1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138564</xdr:rowOff>
    </xdr:from>
    <xdr:to>
      <xdr:col>55</xdr:col>
      <xdr:colOff>50800</xdr:colOff>
      <xdr:row>57</xdr:row>
      <xdr:rowOff>68714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116991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76483</xdr:rowOff>
    </xdr:from>
    <xdr:to>
      <xdr:col>50</xdr:col>
      <xdr:colOff>165100</xdr:colOff>
      <xdr:row>55</xdr:row>
      <xdr:rowOff>6633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3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23160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11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41705</xdr:rowOff>
    </xdr:from>
    <xdr:to>
      <xdr:col>46</xdr:col>
      <xdr:colOff>38100</xdr:colOff>
      <xdr:row>58</xdr:row>
      <xdr:rowOff>143305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134432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114343</xdr:rowOff>
    </xdr:from>
    <xdr:to>
      <xdr:col>41</xdr:col>
      <xdr:colOff>101600</xdr:colOff>
      <xdr:row>57</xdr:row>
      <xdr:rowOff>44493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61020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9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65960</xdr:rowOff>
    </xdr:from>
    <xdr:to>
      <xdr:col>36</xdr:col>
      <xdr:colOff>165100</xdr:colOff>
      <xdr:row>57</xdr:row>
      <xdr:rowOff>167560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3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158687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125294</xdr:rowOff>
    </xdr:from>
    <xdr:to>
      <xdr:col>55</xdr:col>
      <xdr:colOff>0</xdr:colOff>
      <xdr:row>77</xdr:row>
      <xdr:rowOff>136079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812594"/>
          <a:ext cx="838200" cy="5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125294</xdr:rowOff>
    </xdr:from>
    <xdr:to>
      <xdr:col>50</xdr:col>
      <xdr:colOff>114300</xdr:colOff>
      <xdr:row>78</xdr:row>
      <xdr:rowOff>96265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812594"/>
          <a:ext cx="889000" cy="6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57784</xdr:rowOff>
    </xdr:from>
    <xdr:to>
      <xdr:col>45</xdr:col>
      <xdr:colOff>177800</xdr:colOff>
      <xdr:row>78</xdr:row>
      <xdr:rowOff>96265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3088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33720</xdr:rowOff>
    </xdr:from>
    <xdr:to>
      <xdr:col>41</xdr:col>
      <xdr:colOff>50800</xdr:colOff>
      <xdr:row>78</xdr:row>
      <xdr:rowOff>57784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06820"/>
          <a:ext cx="889000" cy="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85279</xdr:rowOff>
    </xdr:from>
    <xdr:to>
      <xdr:col>55</xdr:col>
      <xdr:colOff>50800</xdr:colOff>
      <xdr:row>78</xdr:row>
      <xdr:rowOff>15429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63706</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6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74494</xdr:rowOff>
    </xdr:from>
    <xdr:to>
      <xdr:col>50</xdr:col>
      <xdr:colOff>165100</xdr:colOff>
      <xdr:row>75</xdr:row>
      <xdr:rowOff>4644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7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21171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5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45465</xdr:rowOff>
    </xdr:from>
    <xdr:to>
      <xdr:col>46</xdr:col>
      <xdr:colOff>38100</xdr:colOff>
      <xdr:row>78</xdr:row>
      <xdr:rowOff>147065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138192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1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6984</xdr:rowOff>
    </xdr:from>
    <xdr:to>
      <xdr:col>41</xdr:col>
      <xdr:colOff>101600</xdr:colOff>
      <xdr:row>78</xdr:row>
      <xdr:rowOff>108584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99711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154370</xdr:rowOff>
    </xdr:from>
    <xdr:to>
      <xdr:col>36</xdr:col>
      <xdr:colOff>165100</xdr:colOff>
      <xdr:row>78</xdr:row>
      <xdr:rowOff>84520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101047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3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88937</xdr:rowOff>
    </xdr:from>
    <xdr:to>
      <xdr:col>55</xdr:col>
      <xdr:colOff>0</xdr:colOff>
      <xdr:row>97</xdr:row>
      <xdr:rowOff>130369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19587"/>
          <a:ext cx="838200" cy="4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130369</xdr:rowOff>
    </xdr:from>
    <xdr:to>
      <xdr:col>50</xdr:col>
      <xdr:colOff>114300</xdr:colOff>
      <xdr:row>98</xdr:row>
      <xdr:rowOff>80446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61019"/>
          <a:ext cx="889000" cy="1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15597</xdr:rowOff>
    </xdr:from>
    <xdr:to>
      <xdr:col>45</xdr:col>
      <xdr:colOff>177800</xdr:colOff>
      <xdr:row>98</xdr:row>
      <xdr:rowOff>80446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646247"/>
          <a:ext cx="889000" cy="2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15597</xdr:rowOff>
    </xdr:from>
    <xdr:to>
      <xdr:col>41</xdr:col>
      <xdr:colOff>50800</xdr:colOff>
      <xdr:row>97</xdr:row>
      <xdr:rowOff>156077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46247"/>
          <a:ext cx="889000" cy="14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38137</xdr:rowOff>
    </xdr:from>
    <xdr:to>
      <xdr:col>55</xdr:col>
      <xdr:colOff>50800</xdr:colOff>
      <xdr:row>97</xdr:row>
      <xdr:rowOff>139737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16564</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79569</xdr:rowOff>
    </xdr:from>
    <xdr:to>
      <xdr:col>50</xdr:col>
      <xdr:colOff>165100</xdr:colOff>
      <xdr:row>98</xdr:row>
      <xdr:rowOff>9719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29646</xdr:rowOff>
    </xdr:from>
    <xdr:to>
      <xdr:col>46</xdr:col>
      <xdr:colOff>38100</xdr:colOff>
      <xdr:row>98</xdr:row>
      <xdr:rowOff>131246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122373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136247</xdr:rowOff>
    </xdr:from>
    <xdr:to>
      <xdr:col>41</xdr:col>
      <xdr:colOff>101600</xdr:colOff>
      <xdr:row>97</xdr:row>
      <xdr:rowOff>66397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82924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105277</xdr:rowOff>
    </xdr:from>
    <xdr:to>
      <xdr:col>36</xdr:col>
      <xdr:colOff>165100</xdr:colOff>
      <xdr:row>98</xdr:row>
      <xdr:rowOff>35427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26554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73823</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6246023"/>
          <a:ext cx="1269" cy="294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50035</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65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20500</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60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73823</xdr:rowOff>
    </xdr:from>
    <xdr:to>
      <xdr:col>86</xdr:col>
      <xdr:colOff>25400</xdr:colOff>
      <xdr:row>36</xdr:row>
      <xdr:rowOff>73823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246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56352</xdr:rowOff>
    </xdr:from>
    <xdr:to>
      <xdr:col>85</xdr:col>
      <xdr:colOff>127000</xdr:colOff>
      <xdr:row>37</xdr:row>
      <xdr:rowOff>82350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228552"/>
          <a:ext cx="838200" cy="19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94485</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438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116058</xdr:rowOff>
    </xdr:from>
    <xdr:to>
      <xdr:col>85</xdr:col>
      <xdr:colOff>177800</xdr:colOff>
      <xdr:row>38</xdr:row>
      <xdr:rowOff>46208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4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24320</xdr:rowOff>
    </xdr:from>
    <xdr:to>
      <xdr:col>81</xdr:col>
      <xdr:colOff>50800</xdr:colOff>
      <xdr:row>36</xdr:row>
      <xdr:rowOff>56352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5339270"/>
          <a:ext cx="889000" cy="8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108697</xdr:rowOff>
    </xdr:from>
    <xdr:to>
      <xdr:col>81</xdr:col>
      <xdr:colOff>101600</xdr:colOff>
      <xdr:row>38</xdr:row>
      <xdr:rowOff>38847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29973</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8" y="6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24320</xdr:rowOff>
    </xdr:from>
    <xdr:to>
      <xdr:col>76</xdr:col>
      <xdr:colOff>114300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5339270"/>
          <a:ext cx="8890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119235</xdr:rowOff>
    </xdr:from>
    <xdr:to>
      <xdr:col>76</xdr:col>
      <xdr:colOff>165100</xdr:colOff>
      <xdr:row>38</xdr:row>
      <xdr:rowOff>49385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40512</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4672</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519772"/>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137249</xdr:rowOff>
    </xdr:from>
    <xdr:to>
      <xdr:col>72</xdr:col>
      <xdr:colOff>38100</xdr:colOff>
      <xdr:row>38</xdr:row>
      <xdr:rowOff>67399</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83926</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127236</xdr:rowOff>
    </xdr:from>
    <xdr:to>
      <xdr:col>67</xdr:col>
      <xdr:colOff>101600</xdr:colOff>
      <xdr:row>38</xdr:row>
      <xdr:rowOff>57386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48513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31550</xdr:rowOff>
    </xdr:from>
    <xdr:to>
      <xdr:col>85</xdr:col>
      <xdr:colOff>177800</xdr:colOff>
      <xdr:row>37</xdr:row>
      <xdr:rowOff>133150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3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162377</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1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5552</xdr:rowOff>
    </xdr:from>
    <xdr:to>
      <xdr:col>81</xdr:col>
      <xdr:colOff>101600</xdr:colOff>
      <xdr:row>36</xdr:row>
      <xdr:rowOff>107152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1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123679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595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144970</xdr:rowOff>
    </xdr:from>
    <xdr:to>
      <xdr:col>76</xdr:col>
      <xdr:colOff>165100</xdr:colOff>
      <xdr:row>31</xdr:row>
      <xdr:rowOff>75120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52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91647</xdr:rowOff>
    </xdr:from>
    <xdr:ext cx="59901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292795" y="50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125322</xdr:rowOff>
    </xdr:from>
    <xdr:to>
      <xdr:col>67</xdr:col>
      <xdr:colOff>101600</xdr:colOff>
      <xdr:row>38</xdr:row>
      <xdr:rowOff>55472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71999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2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35466</xdr:rowOff>
    </xdr:from>
    <xdr:to>
      <xdr:col>85</xdr:col>
      <xdr:colOff>127000</xdr:colOff>
      <xdr:row>77</xdr:row>
      <xdr:rowOff>147785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237116"/>
          <a:ext cx="838200" cy="1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147785</xdr:rowOff>
    </xdr:from>
    <xdr:to>
      <xdr:col>81</xdr:col>
      <xdr:colOff>50800</xdr:colOff>
      <xdr:row>77</xdr:row>
      <xdr:rowOff>151778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3349435"/>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134420</xdr:rowOff>
    </xdr:from>
    <xdr:to>
      <xdr:col>76</xdr:col>
      <xdr:colOff>114300</xdr:colOff>
      <xdr:row>77</xdr:row>
      <xdr:rowOff>151778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336070"/>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133855</xdr:rowOff>
    </xdr:from>
    <xdr:to>
      <xdr:col>71</xdr:col>
      <xdr:colOff>177800</xdr:colOff>
      <xdr:row>77</xdr:row>
      <xdr:rowOff>134420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33550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156116</xdr:rowOff>
    </xdr:from>
    <xdr:to>
      <xdr:col>85</xdr:col>
      <xdr:colOff>177800</xdr:colOff>
      <xdr:row>77</xdr:row>
      <xdr:rowOff>86266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31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134543</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1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96985</xdr:rowOff>
    </xdr:from>
    <xdr:to>
      <xdr:col>81</xdr:col>
      <xdr:colOff>101600</xdr:colOff>
      <xdr:row>78</xdr:row>
      <xdr:rowOff>27135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32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18262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100978</xdr:rowOff>
    </xdr:from>
    <xdr:to>
      <xdr:col>76</xdr:col>
      <xdr:colOff>165100</xdr:colOff>
      <xdr:row>78</xdr:row>
      <xdr:rowOff>31128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33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22255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9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83620</xdr:rowOff>
    </xdr:from>
    <xdr:to>
      <xdr:col>72</xdr:col>
      <xdr:colOff>38100</xdr:colOff>
      <xdr:row>78</xdr:row>
      <xdr:rowOff>13770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32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4897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83055</xdr:rowOff>
    </xdr:from>
    <xdr:to>
      <xdr:col>67</xdr:col>
      <xdr:colOff>101600</xdr:colOff>
      <xdr:row>78</xdr:row>
      <xdr:rowOff>13205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32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4332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37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18986</xdr:rowOff>
    </xdr:from>
    <xdr:to>
      <xdr:col>85</xdr:col>
      <xdr:colOff>127000</xdr:colOff>
      <xdr:row>96</xdr:row>
      <xdr:rowOff>1473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306736"/>
          <a:ext cx="838200" cy="1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1473</xdr:rowOff>
    </xdr:from>
    <xdr:to>
      <xdr:col>81</xdr:col>
      <xdr:colOff>50800</xdr:colOff>
      <xdr:row>98</xdr:row>
      <xdr:rowOff>25425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460673"/>
          <a:ext cx="889000" cy="3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25425</xdr:rowOff>
    </xdr:from>
    <xdr:to>
      <xdr:col>76</xdr:col>
      <xdr:colOff>114300</xdr:colOff>
      <xdr:row>98</xdr:row>
      <xdr:rowOff>80721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3703300" y="16827525"/>
          <a:ext cx="889000" cy="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86716</xdr:rowOff>
    </xdr:from>
    <xdr:to>
      <xdr:col>71</xdr:col>
      <xdr:colOff>177800</xdr:colOff>
      <xdr:row>98</xdr:row>
      <xdr:rowOff>80721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814300" y="16717366"/>
          <a:ext cx="889000" cy="1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139636</xdr:rowOff>
    </xdr:from>
    <xdr:to>
      <xdr:col>85</xdr:col>
      <xdr:colOff>177800</xdr:colOff>
      <xdr:row>95</xdr:row>
      <xdr:rowOff>69786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6268700" y="162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162513</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1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122123</xdr:rowOff>
    </xdr:from>
    <xdr:to>
      <xdr:col>81</xdr:col>
      <xdr:colOff>101600</xdr:colOff>
      <xdr:row>96</xdr:row>
      <xdr:rowOff>52273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5430500" y="1640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68800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1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146075</xdr:rowOff>
    </xdr:from>
    <xdr:to>
      <xdr:col>76</xdr:col>
      <xdr:colOff>165100</xdr:colOff>
      <xdr:row>98</xdr:row>
      <xdr:rowOff>76225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4541500" y="167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67352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6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29921</xdr:rowOff>
    </xdr:from>
    <xdr:to>
      <xdr:col>72</xdr:col>
      <xdr:colOff>38100</xdr:colOff>
      <xdr:row>98</xdr:row>
      <xdr:rowOff>131521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3652500" y="16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122648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2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35916</xdr:rowOff>
    </xdr:from>
    <xdr:to>
      <xdr:col>67</xdr:col>
      <xdr:colOff>101600</xdr:colOff>
      <xdr:row>97</xdr:row>
      <xdr:rowOff>137516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2763500" y="166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154043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9" name="投資及び出資金最小値テキスト">
          <a:extLst>
            <a:ext uri="{FF2B5EF4-FFF2-40B4-BE49-F238E27FC236}">
              <a16:creationId xmlns:a16="http://schemas.microsoft.com/office/drawing/2014/main" id="{00000000-0008-0000-0600-0000C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1" name="投資及び出資金最大値テキスト">
          <a:extLst>
            <a:ext uri="{FF2B5EF4-FFF2-40B4-BE49-F238E27FC236}">
              <a16:creationId xmlns:a16="http://schemas.microsoft.com/office/drawing/2014/main" id="{00000000-0008-0000-0600-0000D1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4" name="投資及び出資金平均値テキスト">
          <a:extLst>
            <a:ext uri="{FF2B5EF4-FFF2-40B4-BE49-F238E27FC236}">
              <a16:creationId xmlns:a16="http://schemas.microsoft.com/office/drawing/2014/main" id="{00000000-0008-0000-0600-0000D4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3" name="投資及び出資金該当値テキスト">
          <a:extLst>
            <a:ext uri="{FF2B5EF4-FFF2-40B4-BE49-F238E27FC236}">
              <a16:creationId xmlns:a16="http://schemas.microsoft.com/office/drawing/2014/main" id="{00000000-0008-0000-0600-0000E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101029</xdr:rowOff>
    </xdr:from>
    <xdr:to>
      <xdr:col>116</xdr:col>
      <xdr:colOff>63500</xdr:colOff>
      <xdr:row>58</xdr:row>
      <xdr:rowOff>101409</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1323300" y="10045129"/>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101029</xdr:rowOff>
    </xdr:from>
    <xdr:to>
      <xdr:col>111</xdr:col>
      <xdr:colOff>177800</xdr:colOff>
      <xdr:row>58</xdr:row>
      <xdr:rowOff>102019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1004512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102019</xdr:rowOff>
    </xdr:from>
    <xdr:to>
      <xdr:col>107</xdr:col>
      <xdr:colOff>50800</xdr:colOff>
      <xdr:row>58</xdr:row>
      <xdr:rowOff>103734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1004611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102476</xdr:rowOff>
    </xdr:from>
    <xdr:to>
      <xdr:col>102</xdr:col>
      <xdr:colOff>114300</xdr:colOff>
      <xdr:row>58</xdr:row>
      <xdr:rowOff>103734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10046576"/>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50609</xdr:rowOff>
    </xdr:from>
    <xdr:to>
      <xdr:col>116</xdr:col>
      <xdr:colOff>114300</xdr:colOff>
      <xdr:row>58</xdr:row>
      <xdr:rowOff>152209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9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9986</xdr:rowOff>
    </xdr:from>
    <xdr:ext cx="469744"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7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50229</xdr:rowOff>
    </xdr:from>
    <xdr:to>
      <xdr:col>112</xdr:col>
      <xdr:colOff>38100</xdr:colOff>
      <xdr:row>58</xdr:row>
      <xdr:rowOff>151829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168356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51219</xdr:rowOff>
    </xdr:from>
    <xdr:to>
      <xdr:col>107</xdr:col>
      <xdr:colOff>101600</xdr:colOff>
      <xdr:row>58</xdr:row>
      <xdr:rowOff>152819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99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169346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52934</xdr:rowOff>
    </xdr:from>
    <xdr:to>
      <xdr:col>102</xdr:col>
      <xdr:colOff>165100</xdr:colOff>
      <xdr:row>58</xdr:row>
      <xdr:rowOff>154534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9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171061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7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51676</xdr:rowOff>
    </xdr:from>
    <xdr:to>
      <xdr:col>98</xdr:col>
      <xdr:colOff>38100</xdr:colOff>
      <xdr:row>58</xdr:row>
      <xdr:rowOff>153276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9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169803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7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5" name="繰出金最小値テキスト">
          <a:extLst>
            <a:ext uri="{FF2B5EF4-FFF2-40B4-BE49-F238E27FC236}">
              <a16:creationId xmlns:a16="http://schemas.microsoft.com/office/drawing/2014/main" id="{00000000-0008-0000-0600-000043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7" name="繰出金最大値テキスト">
          <a:extLst>
            <a:ext uri="{FF2B5EF4-FFF2-40B4-BE49-F238E27FC236}">
              <a16:creationId xmlns:a16="http://schemas.microsoft.com/office/drawing/2014/main" id="{00000000-0008-0000-0600-000045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123056</xdr:rowOff>
    </xdr:from>
    <xdr:to>
      <xdr:col>116</xdr:col>
      <xdr:colOff>63500</xdr:colOff>
      <xdr:row>75</xdr:row>
      <xdr:rowOff>152186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1323300" y="12981806"/>
          <a:ext cx="8382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0" name="繰出金平均値テキスト">
          <a:extLst>
            <a:ext uri="{FF2B5EF4-FFF2-40B4-BE49-F238E27FC236}">
              <a16:creationId xmlns:a16="http://schemas.microsoft.com/office/drawing/2014/main" id="{00000000-0008-0000-0600-000048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106542</xdr:rowOff>
    </xdr:from>
    <xdr:to>
      <xdr:col>111</xdr:col>
      <xdr:colOff>177800</xdr:colOff>
      <xdr:row>75</xdr:row>
      <xdr:rowOff>123056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0434300" y="12965292"/>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106542</xdr:rowOff>
    </xdr:from>
    <xdr:to>
      <xdr:col>107</xdr:col>
      <xdr:colOff>50800</xdr:colOff>
      <xdr:row>76</xdr:row>
      <xdr:rowOff>11162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545300" y="12965292"/>
          <a:ext cx="889000" cy="7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11162</xdr:rowOff>
    </xdr:from>
    <xdr:to>
      <xdr:col>102</xdr:col>
      <xdr:colOff>114300</xdr:colOff>
      <xdr:row>76</xdr:row>
      <xdr:rowOff>50175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8656300" y="13041362"/>
          <a:ext cx="8890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101386</xdr:rowOff>
    </xdr:from>
    <xdr:to>
      <xdr:col>116</xdr:col>
      <xdr:colOff>114300</xdr:colOff>
      <xdr:row>76</xdr:row>
      <xdr:rowOff>31536</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2110700" y="129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79813</xdr:rowOff>
    </xdr:from>
    <xdr:ext cx="534377" cy="259045"/>
    <xdr:sp macro="" textlink="">
      <xdr:nvSpPr>
        <xdr:cNvPr id="859" name="繰出金該当値テキスト">
          <a:extLst>
            <a:ext uri="{FF2B5EF4-FFF2-40B4-BE49-F238E27FC236}">
              <a16:creationId xmlns:a16="http://schemas.microsoft.com/office/drawing/2014/main" id="{00000000-0008-0000-0600-00005B030000}"/>
            </a:ext>
          </a:extLst>
        </xdr:cNvPr>
        <xdr:cNvSpPr txBox="1"/>
      </xdr:nvSpPr>
      <xdr:spPr>
        <a:xfrm>
          <a:off x="22212300" y="129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72256</xdr:rowOff>
    </xdr:from>
    <xdr:to>
      <xdr:col>112</xdr:col>
      <xdr:colOff>38100</xdr:colOff>
      <xdr:row>76</xdr:row>
      <xdr:rowOff>2406</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1272500" y="129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18933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55742</xdr:rowOff>
    </xdr:from>
    <xdr:to>
      <xdr:col>107</xdr:col>
      <xdr:colOff>101600</xdr:colOff>
      <xdr:row>75</xdr:row>
      <xdr:rowOff>157342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0383500" y="129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131811</xdr:rowOff>
    </xdr:from>
    <xdr:to>
      <xdr:col>102</xdr:col>
      <xdr:colOff>165100</xdr:colOff>
      <xdr:row>76</xdr:row>
      <xdr:rowOff>61962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494500" y="12990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53089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0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170825</xdr:rowOff>
    </xdr:from>
    <xdr:to>
      <xdr:col>98</xdr:col>
      <xdr:colOff>38100</xdr:colOff>
      <xdr:row>76</xdr:row>
      <xdr:rowOff>100975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605500" y="130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92102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1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a:extLst>
            <a:ext uri="{FF2B5EF4-FFF2-40B4-BE49-F238E27FC236}">
              <a16:creationId xmlns:a16="http://schemas.microsoft.com/office/drawing/2014/main" id="{00000000-0008-0000-0600-00007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a:extLst>
            <a:ext uri="{FF2B5EF4-FFF2-40B4-BE49-F238E27FC236}">
              <a16:creationId xmlns:a16="http://schemas.microsoft.com/office/drawing/2014/main" id="{00000000-0008-0000-0600-00007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a:extLst>
            <a:ext uri="{FF2B5EF4-FFF2-40B4-BE49-F238E27FC236}">
              <a16:creationId xmlns:a16="http://schemas.microsoft.com/office/drawing/2014/main" id="{00000000-0008-0000-0600-00007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a:extLst>
            <a:ext uri="{FF2B5EF4-FFF2-40B4-BE49-F238E27FC236}">
              <a16:creationId xmlns:a16="http://schemas.microsoft.com/office/drawing/2014/main" id="{00000000-0008-0000-0600-00008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性質別歳出の住民一人当たりのコストでは、義務的経費について、人件費及び公債費は類似団体内平均を下回っている。人件費は、会計年度任用職員制度の開始により数値が上昇した。公債費については、今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伴う多額の災害復旧債の償還が始まり、大幅な増加が見込まれる。今後も交付税算入率の高いものを起債するなど、発行抑制を図り健全な財政運営を行う。扶助費については、昨年度と比較しほぼ横ばい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補助費等が昨年度と比較して大幅に増加した要因は、特別定額給付金事業の実施によるものである。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普通建設事業費の令和元年度上昇要因は、災害公営住宅の整備である。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年度から引き続き全国平均、類似団体平均を大きく上回っており、被害の甚大さが見て取れる。災害復旧事業については、令和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年度まで継続する見込みである。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積立金は、財政調整基金の積戻し等により、令和元年度及び令和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年度と大幅に上昇し、類似団体平均を大きく上回っている。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12,780
15.69
9,550,818
8,785,783
267,002
3,661,957
8,067,962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99466</xdr:rowOff>
    </xdr:from>
    <xdr:to>
      <xdr:col>24</xdr:col>
      <xdr:colOff>63500</xdr:colOff>
      <xdr:row>35</xdr:row>
      <xdr:rowOff>144044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0216"/>
          <a:ext cx="8382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127356</xdr:rowOff>
    </xdr:from>
    <xdr:to>
      <xdr:col>19</xdr:col>
      <xdr:colOff>177800</xdr:colOff>
      <xdr:row>35</xdr:row>
      <xdr:rowOff>99466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6656"/>
          <a:ext cx="889000" cy="1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127356</xdr:rowOff>
    </xdr:from>
    <xdr:to>
      <xdr:col>15</xdr:col>
      <xdr:colOff>50800</xdr:colOff>
      <xdr:row>35</xdr:row>
      <xdr:rowOff>44602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56656"/>
          <a:ext cx="8890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35458</xdr:rowOff>
    </xdr:from>
    <xdr:to>
      <xdr:col>10</xdr:col>
      <xdr:colOff>114300</xdr:colOff>
      <xdr:row>35</xdr:row>
      <xdr:rowOff>44602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36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93244</xdr:rowOff>
    </xdr:from>
    <xdr:to>
      <xdr:col>24</xdr:col>
      <xdr:colOff>114300</xdr:colOff>
      <xdr:row>36</xdr:row>
      <xdr:rowOff>23394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71671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48666</xdr:rowOff>
    </xdr:from>
    <xdr:to>
      <xdr:col>20</xdr:col>
      <xdr:colOff>38100</xdr:colOff>
      <xdr:row>35</xdr:row>
      <xdr:rowOff>150266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141393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76556</xdr:rowOff>
    </xdr:from>
    <xdr:to>
      <xdr:col>15</xdr:col>
      <xdr:colOff>101600</xdr:colOff>
      <xdr:row>35</xdr:row>
      <xdr:rowOff>6706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23233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165252</xdr:rowOff>
    </xdr:from>
    <xdr:to>
      <xdr:col>10</xdr:col>
      <xdr:colOff>165100</xdr:colOff>
      <xdr:row>35</xdr:row>
      <xdr:rowOff>95402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86529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8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156108</xdr:rowOff>
    </xdr:from>
    <xdr:to>
      <xdr:col>6</xdr:col>
      <xdr:colOff>38100</xdr:colOff>
      <xdr:row>35</xdr:row>
      <xdr:rowOff>86258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77385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169061</xdr:rowOff>
    </xdr:from>
    <xdr:to>
      <xdr:col>24</xdr:col>
      <xdr:colOff>63500</xdr:colOff>
      <xdr:row>57</xdr:row>
      <xdr:rowOff>86327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598811"/>
          <a:ext cx="838200" cy="26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86327</xdr:rowOff>
    </xdr:from>
    <xdr:to>
      <xdr:col>19</xdr:col>
      <xdr:colOff>177800</xdr:colOff>
      <xdr:row>57</xdr:row>
      <xdr:rowOff>169029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58977"/>
          <a:ext cx="889000" cy="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150435</xdr:rowOff>
    </xdr:from>
    <xdr:to>
      <xdr:col>15</xdr:col>
      <xdr:colOff>50800</xdr:colOff>
      <xdr:row>57</xdr:row>
      <xdr:rowOff>169029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23085"/>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141179</xdr:rowOff>
    </xdr:from>
    <xdr:to>
      <xdr:col>10</xdr:col>
      <xdr:colOff>114300</xdr:colOff>
      <xdr:row>57</xdr:row>
      <xdr:rowOff>150435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13829"/>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118261</xdr:rowOff>
    </xdr:from>
    <xdr:to>
      <xdr:col>24</xdr:col>
      <xdr:colOff>114300</xdr:colOff>
      <xdr:row>56</xdr:row>
      <xdr:rowOff>48411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56726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8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35527</xdr:rowOff>
    </xdr:from>
    <xdr:to>
      <xdr:col>20</xdr:col>
      <xdr:colOff>38100</xdr:colOff>
      <xdr:row>57</xdr:row>
      <xdr:rowOff>137127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128254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118229</xdr:rowOff>
    </xdr:from>
    <xdr:to>
      <xdr:col>15</xdr:col>
      <xdr:colOff>101600</xdr:colOff>
      <xdr:row>58</xdr:row>
      <xdr:rowOff>48379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39506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99635</xdr:rowOff>
    </xdr:from>
    <xdr:to>
      <xdr:col>10</xdr:col>
      <xdr:colOff>165100</xdr:colOff>
      <xdr:row>58</xdr:row>
      <xdr:rowOff>29785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20912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90379</xdr:rowOff>
    </xdr:from>
    <xdr:to>
      <xdr:col>6</xdr:col>
      <xdr:colOff>38100</xdr:colOff>
      <xdr:row>58</xdr:row>
      <xdr:rowOff>20529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40906</xdr:rowOff>
    </xdr:from>
    <xdr:to>
      <xdr:col>24</xdr:col>
      <xdr:colOff>63500</xdr:colOff>
      <xdr:row>76</xdr:row>
      <xdr:rowOff>51536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71106"/>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37767</xdr:rowOff>
    </xdr:from>
    <xdr:to>
      <xdr:col>19</xdr:col>
      <xdr:colOff>177800</xdr:colOff>
      <xdr:row>76</xdr:row>
      <xdr:rowOff>51536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896517"/>
          <a:ext cx="889000" cy="1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37767</xdr:rowOff>
    </xdr:from>
    <xdr:to>
      <xdr:col>15</xdr:col>
      <xdr:colOff>50800</xdr:colOff>
      <xdr:row>77</xdr:row>
      <xdr:rowOff>8689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896517"/>
          <a:ext cx="889000" cy="3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8689</xdr:rowOff>
    </xdr:from>
    <xdr:to>
      <xdr:col>10</xdr:col>
      <xdr:colOff>114300</xdr:colOff>
      <xdr:row>77</xdr:row>
      <xdr:rowOff>40022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10339"/>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161556</xdr:rowOff>
    </xdr:from>
    <xdr:to>
      <xdr:col>24</xdr:col>
      <xdr:colOff>114300</xdr:colOff>
      <xdr:row>76</xdr:row>
      <xdr:rowOff>91706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12984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736</xdr:rowOff>
    </xdr:from>
    <xdr:to>
      <xdr:col>20</xdr:col>
      <xdr:colOff>38100</xdr:colOff>
      <xdr:row>76</xdr:row>
      <xdr:rowOff>102336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118863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0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158417</xdr:rowOff>
    </xdr:from>
    <xdr:to>
      <xdr:col>15</xdr:col>
      <xdr:colOff>101600</xdr:colOff>
      <xdr:row>75</xdr:row>
      <xdr:rowOff>88567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105094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2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129339</xdr:rowOff>
    </xdr:from>
    <xdr:to>
      <xdr:col>10</xdr:col>
      <xdr:colOff>165100</xdr:colOff>
      <xdr:row>77</xdr:row>
      <xdr:rowOff>59489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50616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5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160672</xdr:rowOff>
    </xdr:from>
    <xdr:to>
      <xdr:col>6</xdr:col>
      <xdr:colOff>38100</xdr:colOff>
      <xdr:row>77</xdr:row>
      <xdr:rowOff>90822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81949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8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165336</xdr:rowOff>
    </xdr:from>
    <xdr:to>
      <xdr:col>24</xdr:col>
      <xdr:colOff>63500</xdr:colOff>
      <xdr:row>97</xdr:row>
      <xdr:rowOff>96309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767286"/>
          <a:ext cx="838200" cy="95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114717</xdr:rowOff>
    </xdr:from>
    <xdr:to>
      <xdr:col>19</xdr:col>
      <xdr:colOff>177800</xdr:colOff>
      <xdr:row>91</xdr:row>
      <xdr:rowOff>165336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571666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114717</xdr:rowOff>
    </xdr:from>
    <xdr:to>
      <xdr:col>15</xdr:col>
      <xdr:colOff>50800</xdr:colOff>
      <xdr:row>97</xdr:row>
      <xdr:rowOff>134693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716667"/>
          <a:ext cx="889000" cy="10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149823</xdr:rowOff>
    </xdr:from>
    <xdr:to>
      <xdr:col>10</xdr:col>
      <xdr:colOff>114300</xdr:colOff>
      <xdr:row>97</xdr:row>
      <xdr:rowOff>134693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9023"/>
          <a:ext cx="889000" cy="15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45509</xdr:rowOff>
    </xdr:from>
    <xdr:to>
      <xdr:col>24</xdr:col>
      <xdr:colOff>114300</xdr:colOff>
      <xdr:row>97</xdr:row>
      <xdr:rowOff>147109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131886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114536</xdr:rowOff>
    </xdr:from>
    <xdr:to>
      <xdr:col>20</xdr:col>
      <xdr:colOff>38100</xdr:colOff>
      <xdr:row>92</xdr:row>
      <xdr:rowOff>44686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7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61213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49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63917</xdr:rowOff>
    </xdr:from>
    <xdr:to>
      <xdr:col>15</xdr:col>
      <xdr:colOff>101600</xdr:colOff>
      <xdr:row>91</xdr:row>
      <xdr:rowOff>165517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6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10594</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44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83893</xdr:rowOff>
    </xdr:from>
    <xdr:to>
      <xdr:col>10</xdr:col>
      <xdr:colOff>165100</xdr:colOff>
      <xdr:row>98</xdr:row>
      <xdr:rowOff>14043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0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99023</xdr:rowOff>
    </xdr:from>
    <xdr:to>
      <xdr:col>6</xdr:col>
      <xdr:colOff>38100</xdr:colOff>
      <xdr:row>97</xdr:row>
      <xdr:rowOff>29173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20300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169037</xdr:rowOff>
    </xdr:from>
    <xdr:to>
      <xdr:col>55</xdr:col>
      <xdr:colOff>0</xdr:colOff>
      <xdr:row>36</xdr:row>
      <xdr:rowOff>1016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16978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169037</xdr:rowOff>
    </xdr:from>
    <xdr:to>
      <xdr:col>50</xdr:col>
      <xdr:colOff>114300</xdr:colOff>
      <xdr:row>36</xdr:row>
      <xdr:rowOff>2540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1697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2540</xdr:rowOff>
    </xdr:from>
    <xdr:to>
      <xdr:col>45</xdr:col>
      <xdr:colOff>177800</xdr:colOff>
      <xdr:row>36</xdr:row>
      <xdr:rowOff>12446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17474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6350</xdr:rowOff>
    </xdr:from>
    <xdr:to>
      <xdr:col>41</xdr:col>
      <xdr:colOff>50800</xdr:colOff>
      <xdr:row>36</xdr:row>
      <xdr:rowOff>12446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1785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121666</xdr:rowOff>
    </xdr:from>
    <xdr:to>
      <xdr:col>55</xdr:col>
      <xdr:colOff>50800</xdr:colOff>
      <xdr:row>36</xdr:row>
      <xdr:rowOff>51816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144543</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118237</xdr:rowOff>
    </xdr:from>
    <xdr:to>
      <xdr:col>50</xdr:col>
      <xdr:colOff>165100</xdr:colOff>
      <xdr:row>36</xdr:row>
      <xdr:rowOff>48387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64914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123190</xdr:rowOff>
    </xdr:from>
    <xdr:to>
      <xdr:col>46</xdr:col>
      <xdr:colOff>38100</xdr:colOff>
      <xdr:row>36</xdr:row>
      <xdr:rowOff>53340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69867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133096</xdr:rowOff>
    </xdr:from>
    <xdr:to>
      <xdr:col>41</xdr:col>
      <xdr:colOff>101600</xdr:colOff>
      <xdr:row>36</xdr:row>
      <xdr:rowOff>63246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79773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127000</xdr:rowOff>
    </xdr:from>
    <xdr:to>
      <xdr:col>36</xdr:col>
      <xdr:colOff>165100</xdr:colOff>
      <xdr:row>36</xdr:row>
      <xdr:rowOff>57150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73677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14873</xdr:rowOff>
    </xdr:from>
    <xdr:to>
      <xdr:col>55</xdr:col>
      <xdr:colOff>0</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58973"/>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14873</xdr:rowOff>
    </xdr:from>
    <xdr:to>
      <xdr:col>50</xdr:col>
      <xdr:colOff>114300</xdr:colOff>
      <xdr:row>58</xdr:row>
      <xdr:rowOff>16845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5897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16845</xdr:rowOff>
    </xdr:from>
    <xdr:to>
      <xdr:col>45</xdr:col>
      <xdr:colOff>177800</xdr:colOff>
      <xdr:row>58</xdr:row>
      <xdr:rowOff>17073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6094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15181</xdr:rowOff>
    </xdr:from>
    <xdr:to>
      <xdr:col>41</xdr:col>
      <xdr:colOff>50800</xdr:colOff>
      <xdr:row>58</xdr:row>
      <xdr:rowOff>17073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59281"/>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136963</xdr:rowOff>
    </xdr:from>
    <xdr:to>
      <xdr:col>55</xdr:col>
      <xdr:colOff>50800</xdr:colOff>
      <xdr:row>58</xdr:row>
      <xdr:rowOff>67113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51890</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135523</xdr:rowOff>
    </xdr:from>
    <xdr:to>
      <xdr:col>50</xdr:col>
      <xdr:colOff>165100</xdr:colOff>
      <xdr:row>58</xdr:row>
      <xdr:rowOff>65673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0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56800</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0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137495</xdr:rowOff>
    </xdr:from>
    <xdr:to>
      <xdr:col>46</xdr:col>
      <xdr:colOff>38100</xdr:colOff>
      <xdr:row>58</xdr:row>
      <xdr:rowOff>67645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58772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0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137723</xdr:rowOff>
    </xdr:from>
    <xdr:to>
      <xdr:col>41</xdr:col>
      <xdr:colOff>101600</xdr:colOff>
      <xdr:row>58</xdr:row>
      <xdr:rowOff>67873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59000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0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135831</xdr:rowOff>
    </xdr:from>
    <xdr:to>
      <xdr:col>36</xdr:col>
      <xdr:colOff>165100</xdr:colOff>
      <xdr:row>58</xdr:row>
      <xdr:rowOff>65981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57108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0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16942</xdr:rowOff>
    </xdr:from>
    <xdr:to>
      <xdr:col>55</xdr:col>
      <xdr:colOff>0</xdr:colOff>
      <xdr:row>79</xdr:row>
      <xdr:rowOff>20535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61492"/>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17742</xdr:rowOff>
    </xdr:from>
    <xdr:to>
      <xdr:col>50</xdr:col>
      <xdr:colOff>114300</xdr:colOff>
      <xdr:row>79</xdr:row>
      <xdr:rowOff>20535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62292"/>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17742</xdr:rowOff>
    </xdr:from>
    <xdr:to>
      <xdr:col>45</xdr:col>
      <xdr:colOff>177800</xdr:colOff>
      <xdr:row>79</xdr:row>
      <xdr:rowOff>21107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62292"/>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20777</xdr:rowOff>
    </xdr:from>
    <xdr:to>
      <xdr:col>41</xdr:col>
      <xdr:colOff>50800</xdr:colOff>
      <xdr:row>79</xdr:row>
      <xdr:rowOff>21107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5327"/>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137592</xdr:rowOff>
    </xdr:from>
    <xdr:to>
      <xdr:col>55</xdr:col>
      <xdr:colOff>50800</xdr:colOff>
      <xdr:row>79</xdr:row>
      <xdr:rowOff>67742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52519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141185</xdr:rowOff>
    </xdr:from>
    <xdr:to>
      <xdr:col>50</xdr:col>
      <xdr:colOff>165100</xdr:colOff>
      <xdr:row>79</xdr:row>
      <xdr:rowOff>71335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62462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0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138392</xdr:rowOff>
    </xdr:from>
    <xdr:to>
      <xdr:col>46</xdr:col>
      <xdr:colOff>38100</xdr:colOff>
      <xdr:row>79</xdr:row>
      <xdr:rowOff>68542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59669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0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141757</xdr:rowOff>
    </xdr:from>
    <xdr:to>
      <xdr:col>41</xdr:col>
      <xdr:colOff>101600</xdr:colOff>
      <xdr:row>79</xdr:row>
      <xdr:rowOff>71907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63034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0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141427</xdr:rowOff>
    </xdr:from>
    <xdr:to>
      <xdr:col>36</xdr:col>
      <xdr:colOff>165100</xdr:colOff>
      <xdr:row>79</xdr:row>
      <xdr:rowOff>71577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62704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56536</xdr:rowOff>
    </xdr:from>
    <xdr:to>
      <xdr:col>55</xdr:col>
      <xdr:colOff>0</xdr:colOff>
      <xdr:row>95</xdr:row>
      <xdr:rowOff>89447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5658486"/>
          <a:ext cx="838200" cy="7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56536</xdr:rowOff>
    </xdr:from>
    <xdr:to>
      <xdr:col>50</xdr:col>
      <xdr:colOff>114300</xdr:colOff>
      <xdr:row>96</xdr:row>
      <xdr:rowOff>86928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5658486"/>
          <a:ext cx="889000" cy="8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89688</xdr:rowOff>
    </xdr:from>
    <xdr:to>
      <xdr:col>45</xdr:col>
      <xdr:colOff>177800</xdr:colOff>
      <xdr:row>96</xdr:row>
      <xdr:rowOff>86928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205988"/>
          <a:ext cx="889000" cy="3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89688</xdr:rowOff>
    </xdr:from>
    <xdr:to>
      <xdr:col>41</xdr:col>
      <xdr:colOff>50800</xdr:colOff>
      <xdr:row>95</xdr:row>
      <xdr:rowOff>90449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205988"/>
          <a:ext cx="889000" cy="1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38647</xdr:rowOff>
    </xdr:from>
    <xdr:to>
      <xdr:col>55</xdr:col>
      <xdr:colOff>50800</xdr:colOff>
      <xdr:row>95</xdr:row>
      <xdr:rowOff>140247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32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61524</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17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5736</xdr:rowOff>
    </xdr:from>
    <xdr:to>
      <xdr:col>50</xdr:col>
      <xdr:colOff>165100</xdr:colOff>
      <xdr:row>91</xdr:row>
      <xdr:rowOff>107336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56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123863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538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36128</xdr:rowOff>
    </xdr:from>
    <xdr:to>
      <xdr:col>46</xdr:col>
      <xdr:colOff>38100</xdr:colOff>
      <xdr:row>96</xdr:row>
      <xdr:rowOff>137728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4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128855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38888</xdr:rowOff>
    </xdr:from>
    <xdr:to>
      <xdr:col>41</xdr:col>
      <xdr:colOff>101600</xdr:colOff>
      <xdr:row>94</xdr:row>
      <xdr:rowOff>140488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1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157015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593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39649</xdr:rowOff>
    </xdr:from>
    <xdr:to>
      <xdr:col>36</xdr:col>
      <xdr:colOff>165100</xdr:colOff>
      <xdr:row>95</xdr:row>
      <xdr:rowOff>141249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3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157776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156813</xdr:rowOff>
    </xdr:from>
    <xdr:to>
      <xdr:col>85</xdr:col>
      <xdr:colOff>127000</xdr:colOff>
      <xdr:row>37</xdr:row>
      <xdr:rowOff>167829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500463"/>
          <a:ext cx="8382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167829</xdr:rowOff>
    </xdr:from>
    <xdr:to>
      <xdr:col>81</xdr:col>
      <xdr:colOff>50800</xdr:colOff>
      <xdr:row>38</xdr:row>
      <xdr:rowOff>86392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11479"/>
          <a:ext cx="889000" cy="9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86392</xdr:rowOff>
    </xdr:from>
    <xdr:to>
      <xdr:col>76</xdr:col>
      <xdr:colOff>114300</xdr:colOff>
      <xdr:row>38</xdr:row>
      <xdr:rowOff>127095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601492"/>
          <a:ext cx="889000" cy="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127095</xdr:rowOff>
    </xdr:from>
    <xdr:to>
      <xdr:col>71</xdr:col>
      <xdr:colOff>177800</xdr:colOff>
      <xdr:row>38</xdr:row>
      <xdr:rowOff>129805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642195"/>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106013</xdr:rowOff>
    </xdr:from>
    <xdr:to>
      <xdr:col>85</xdr:col>
      <xdr:colOff>177800</xdr:colOff>
      <xdr:row>38</xdr:row>
      <xdr:rowOff>36162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49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84440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117029</xdr:rowOff>
    </xdr:from>
    <xdr:to>
      <xdr:col>81</xdr:col>
      <xdr:colOff>101600</xdr:colOff>
      <xdr:row>38</xdr:row>
      <xdr:rowOff>47179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38306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35592</xdr:rowOff>
    </xdr:from>
    <xdr:to>
      <xdr:col>76</xdr:col>
      <xdr:colOff>165100</xdr:colOff>
      <xdr:row>38</xdr:row>
      <xdr:rowOff>137192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128319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76295</xdr:rowOff>
    </xdr:from>
    <xdr:to>
      <xdr:col>72</xdr:col>
      <xdr:colOff>38100</xdr:colOff>
      <xdr:row>39</xdr:row>
      <xdr:rowOff>6445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169022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79005</xdr:rowOff>
    </xdr:from>
    <xdr:to>
      <xdr:col>67</xdr:col>
      <xdr:colOff>101600</xdr:colOff>
      <xdr:row>39</xdr:row>
      <xdr:rowOff>9155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73097</xdr:rowOff>
    </xdr:from>
    <xdr:to>
      <xdr:col>85</xdr:col>
      <xdr:colOff>127000</xdr:colOff>
      <xdr:row>57</xdr:row>
      <xdr:rowOff>168679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45747"/>
          <a:ext cx="838200" cy="9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168679</xdr:rowOff>
    </xdr:from>
    <xdr:to>
      <xdr:col>81</xdr:col>
      <xdr:colOff>50800</xdr:colOff>
      <xdr:row>58</xdr:row>
      <xdr:rowOff>75836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41329"/>
          <a:ext cx="889000" cy="7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66925</xdr:rowOff>
    </xdr:from>
    <xdr:to>
      <xdr:col>76</xdr:col>
      <xdr:colOff>114300</xdr:colOff>
      <xdr:row>58</xdr:row>
      <xdr:rowOff>75836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11025"/>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66464</xdr:rowOff>
    </xdr:from>
    <xdr:to>
      <xdr:col>71</xdr:col>
      <xdr:colOff>177800</xdr:colOff>
      <xdr:row>58</xdr:row>
      <xdr:rowOff>66925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10564"/>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22297</xdr:rowOff>
    </xdr:from>
    <xdr:to>
      <xdr:col>85</xdr:col>
      <xdr:colOff>177800</xdr:colOff>
      <xdr:row>57</xdr:row>
      <xdr:rowOff>123897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45174</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117879</xdr:rowOff>
    </xdr:from>
    <xdr:to>
      <xdr:col>81</xdr:col>
      <xdr:colOff>101600</xdr:colOff>
      <xdr:row>58</xdr:row>
      <xdr:rowOff>48029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39156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25036</xdr:rowOff>
    </xdr:from>
    <xdr:to>
      <xdr:col>76</xdr:col>
      <xdr:colOff>165100</xdr:colOff>
      <xdr:row>58</xdr:row>
      <xdr:rowOff>126636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117763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16125</xdr:rowOff>
    </xdr:from>
    <xdr:to>
      <xdr:col>72</xdr:col>
      <xdr:colOff>38100</xdr:colOff>
      <xdr:row>58</xdr:row>
      <xdr:rowOff>117725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108852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15664</xdr:rowOff>
    </xdr:from>
    <xdr:to>
      <xdr:col>67</xdr:col>
      <xdr:colOff>101600</xdr:colOff>
      <xdr:row>58</xdr:row>
      <xdr:rowOff>117264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108391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5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73823</xdr:rowOff>
    </xdr:from>
    <xdr:to>
      <xdr:col>85</xdr:col>
      <xdr:colOff>126364</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3104023"/>
          <a:ext cx="1269" cy="294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50029</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4231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20500</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8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73823</xdr:rowOff>
    </xdr:from>
    <xdr:to>
      <xdr:col>86</xdr:col>
      <xdr:colOff>25400</xdr:colOff>
      <xdr:row>76</xdr:row>
      <xdr:rowOff>73823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10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56353</xdr:rowOff>
    </xdr:from>
    <xdr:to>
      <xdr:col>85</xdr:col>
      <xdr:colOff>127000</xdr:colOff>
      <xdr:row>77</xdr:row>
      <xdr:rowOff>82350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086553"/>
          <a:ext cx="838200" cy="19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94479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96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116052</xdr:rowOff>
    </xdr:from>
    <xdr:to>
      <xdr:col>85</xdr:col>
      <xdr:colOff>177800</xdr:colOff>
      <xdr:row>78</xdr:row>
      <xdr:rowOff>46202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1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24320</xdr:rowOff>
    </xdr:from>
    <xdr:to>
      <xdr:col>81</xdr:col>
      <xdr:colOff>50800</xdr:colOff>
      <xdr:row>76</xdr:row>
      <xdr:rowOff>56353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2197270"/>
          <a:ext cx="889000" cy="88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108697</xdr:rowOff>
    </xdr:from>
    <xdr:to>
      <xdr:col>81</xdr:col>
      <xdr:colOff>101600</xdr:colOff>
      <xdr:row>78</xdr:row>
      <xdr:rowOff>38847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29974</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24320</xdr:rowOff>
    </xdr:from>
    <xdr:to>
      <xdr:col>76</xdr:col>
      <xdr:colOff>114300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2197270"/>
          <a:ext cx="889000" cy="120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119235</xdr:rowOff>
    </xdr:from>
    <xdr:to>
      <xdr:col>76</xdr:col>
      <xdr:colOff>165100</xdr:colOff>
      <xdr:row>78</xdr:row>
      <xdr:rowOff>49385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40512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4671</xdr:rowOff>
    </xdr:from>
    <xdr:to>
      <xdr:col>71</xdr:col>
      <xdr:colOff>177800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377771"/>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137249</xdr:rowOff>
    </xdr:from>
    <xdr:to>
      <xdr:col>72</xdr:col>
      <xdr:colOff>38100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127236</xdr:rowOff>
    </xdr:from>
    <xdr:to>
      <xdr:col>67</xdr:col>
      <xdr:colOff>101600</xdr:colOff>
      <xdr:row>78</xdr:row>
      <xdr:rowOff>57386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48513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31550</xdr:rowOff>
    </xdr:from>
    <xdr:to>
      <xdr:col>85</xdr:col>
      <xdr:colOff>177800</xdr:colOff>
      <xdr:row>77</xdr:row>
      <xdr:rowOff>133150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2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162377</xdr:rowOff>
    </xdr:from>
    <xdr:ext cx="534377"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0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5553</xdr:rowOff>
    </xdr:from>
    <xdr:to>
      <xdr:col>81</xdr:col>
      <xdr:colOff>101600</xdr:colOff>
      <xdr:row>76</xdr:row>
      <xdr:rowOff>107153</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0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123679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28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144970</xdr:rowOff>
    </xdr:from>
    <xdr:to>
      <xdr:col>76</xdr:col>
      <xdr:colOff>165100</xdr:colOff>
      <xdr:row>71</xdr:row>
      <xdr:rowOff>75120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21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91647</xdr:rowOff>
    </xdr:from>
    <xdr:ext cx="59901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292795" y="1192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125321</xdr:rowOff>
    </xdr:from>
    <xdr:to>
      <xdr:col>67</xdr:col>
      <xdr:colOff>101600</xdr:colOff>
      <xdr:row>78</xdr:row>
      <xdr:rowOff>55471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3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71998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35466</xdr:rowOff>
    </xdr:from>
    <xdr:to>
      <xdr:col>85</xdr:col>
      <xdr:colOff>127000</xdr:colOff>
      <xdr:row>97</xdr:row>
      <xdr:rowOff>147785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666116"/>
          <a:ext cx="838200" cy="1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147785</xdr:rowOff>
    </xdr:from>
    <xdr:to>
      <xdr:col>81</xdr:col>
      <xdr:colOff>50800</xdr:colOff>
      <xdr:row>97</xdr:row>
      <xdr:rowOff>151778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778435"/>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134420</xdr:rowOff>
    </xdr:from>
    <xdr:to>
      <xdr:col>76</xdr:col>
      <xdr:colOff>114300</xdr:colOff>
      <xdr:row>97</xdr:row>
      <xdr:rowOff>151778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765070"/>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133855</xdr:rowOff>
    </xdr:from>
    <xdr:to>
      <xdr:col>71</xdr:col>
      <xdr:colOff>177800</xdr:colOff>
      <xdr:row>97</xdr:row>
      <xdr:rowOff>134420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6764505"/>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156116</xdr:rowOff>
    </xdr:from>
    <xdr:to>
      <xdr:col>85</xdr:col>
      <xdr:colOff>177800</xdr:colOff>
      <xdr:row>97</xdr:row>
      <xdr:rowOff>86266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6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134543</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5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96985</xdr:rowOff>
    </xdr:from>
    <xdr:to>
      <xdr:col>81</xdr:col>
      <xdr:colOff>101600</xdr:colOff>
      <xdr:row>98</xdr:row>
      <xdr:rowOff>27135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7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18262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8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100978</xdr:rowOff>
    </xdr:from>
    <xdr:to>
      <xdr:col>76</xdr:col>
      <xdr:colOff>165100</xdr:colOff>
      <xdr:row>98</xdr:row>
      <xdr:rowOff>31128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22255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83620</xdr:rowOff>
    </xdr:from>
    <xdr:to>
      <xdr:col>72</xdr:col>
      <xdr:colOff>38100</xdr:colOff>
      <xdr:row>98</xdr:row>
      <xdr:rowOff>13770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7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80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83055</xdr:rowOff>
    </xdr:from>
    <xdr:to>
      <xdr:col>67</xdr:col>
      <xdr:colOff>101600</xdr:colOff>
      <xdr:row>98</xdr:row>
      <xdr:rowOff>13205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7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4332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80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目的別歳出の住民一人当たりのコストでは、総務費は、特別定額給付金事業の実施により令和元年度に比べ、大幅に増加した。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年度は昨年度と比較してほぼ横ばいであるが、被災者支援に係る地域支え合いセンター運営費の支出等に伴い、平成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年度と比較すると増加している状況である。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衛生費は、災害廃棄物処理事業の終了により、昨年度と比較して大幅に減少した。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土木費は、令和元年度に災害公営住宅の整備を行ったため、昨年度と比較して大幅に減少した。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教育費は、小中学校のトイレや学習用端末の整備等を行ったため、昨年度と比較して増加した。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年度から引き続き全国平均、類似団体平均を大きく上回っており、被害の甚大さが見て取れる。災害復旧事業については、令和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年度まで継続する見込みである。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実質収支は継続的に黒字となっている。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月豪雨の影響により、多額の基金繰入金を計上したため、平成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大幅な赤字となったが、令和元年度以降は黒字となっている。国庫支出金の過年度収入等を財政調整基金へ積み戻している点が大きな要因である。施越事業に伴う国費が後年度に収入されており、被災前の水準まで積み戻せている状況である。</a:t>
          </a:r>
        </a:p>
        <a:p>
          <a:r>
            <a:rPr kumimoji="1" lang="ja-JP" altLang="en-US" sz="1400">
              <a:latin typeface="ＭＳ ゴシック" pitchFamily="49" charset="-128"/>
              <a:ea typeface="ＭＳ ゴシック" pitchFamily="49" charset="-128"/>
            </a:rPr>
            <a:t>　引き続き、収支バランスを考慮し、健全な財政運営に努めていく。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各特別会計においては赤字額を出さないように予算編成を行っている。一般会計からの繰出金が増加しないよう、受益者負担の適正化を推進し健全な財政運営に努める。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40907&#12304;9.22&#65288;&#26408;&#65289;&#12294;&#12305;&#20196;&#21644;&#65298;&#24180;&#24230;&#36001;&#25919;&#29366;&#27841;&#36039;&#26009;&#38598;&#65288;&#36861;&#21152;&#20998;&#65289;&#12398;&#20316;&#25104;&#21450;&#12403;&#25552;&#20986;&#12395;&#12388;&#12356;&#12390;&#65288;&#20381;&#38972;&#65289;/&#12295;&#12304;&#36001;&#25919;&#29366;&#27841;&#36039;&#26009;&#38598;&#12305;_343099_&#22338;&#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61.4</v>
          </cell>
          <cell r="BX53">
            <v>62.1</v>
          </cell>
          <cell r="CF53">
            <v>64</v>
          </cell>
          <cell r="CN53">
            <v>63.2</v>
          </cell>
          <cell r="CV53">
            <v>64</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row>
        <row r="75">
          <cell r="BP75">
            <v>4.9000000000000004</v>
          </cell>
          <cell r="BX75">
            <v>4.5</v>
          </cell>
          <cell r="CF75">
            <v>3.9</v>
          </cell>
          <cell r="CN75">
            <v>3.6</v>
          </cell>
          <cell r="CV75">
            <v>3.3</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9550818</v>
      </c>
      <c r="BO4" s="395"/>
      <c r="BP4" s="395"/>
      <c r="BQ4" s="395"/>
      <c r="BR4" s="395"/>
      <c r="BS4" s="395"/>
      <c r="BT4" s="395"/>
      <c r="BU4" s="396"/>
      <c r="BV4" s="394">
        <v>10483015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7.3</v>
      </c>
      <c r="CU4" s="401"/>
      <c r="CV4" s="401"/>
      <c r="CW4" s="401"/>
      <c r="CX4" s="401"/>
      <c r="CY4" s="401"/>
      <c r="CZ4" s="401"/>
      <c r="DA4" s="402"/>
      <c r="DB4" s="400">
        <v>9.9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8785783</v>
      </c>
      <c r="BO5" s="432"/>
      <c r="BP5" s="432"/>
      <c r="BQ5" s="432"/>
      <c r="BR5" s="432"/>
      <c r="BS5" s="432"/>
      <c r="BT5" s="432"/>
      <c r="BU5" s="433"/>
      <c r="BV5" s="431">
        <v>9953636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85.8</v>
      </c>
      <c r="CU5" s="429"/>
      <c r="CV5" s="429"/>
      <c r="CW5" s="429"/>
      <c r="CX5" s="429"/>
      <c r="CY5" s="429"/>
      <c r="CZ5" s="429"/>
      <c r="DA5" s="430"/>
      <c r="DB5" s="428">
        <v>86.5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765035</v>
      </c>
      <c r="BO6" s="432"/>
      <c r="BP6" s="432"/>
      <c r="BQ6" s="432"/>
      <c r="BR6" s="432"/>
      <c r="BS6" s="432"/>
      <c r="BT6" s="432"/>
      <c r="BU6" s="433"/>
      <c r="BV6" s="431">
        <v>529379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92.1</v>
      </c>
      <c r="CU6" s="469"/>
      <c r="CV6" s="469"/>
      <c r="CW6" s="469"/>
      <c r="CX6" s="469"/>
      <c r="CY6" s="469"/>
      <c r="CZ6" s="469"/>
      <c r="DA6" s="470"/>
      <c r="DB6" s="468">
        <v>92.9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498033</v>
      </c>
      <c r="BO7" s="432"/>
      <c r="BP7" s="432"/>
      <c r="BQ7" s="432"/>
      <c r="BR7" s="432"/>
      <c r="BS7" s="432"/>
      <c r="BT7" s="432"/>
      <c r="BU7" s="433"/>
      <c r="BV7" s="431">
        <v>174899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3661957</v>
      </c>
      <c r="CU7" s="432"/>
      <c r="CV7" s="432"/>
      <c r="CW7" s="432"/>
      <c r="CX7" s="432"/>
      <c r="CY7" s="432"/>
      <c r="CZ7" s="432"/>
      <c r="DA7" s="433"/>
      <c r="DB7" s="431">
        <v>3579057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267002</v>
      </c>
      <c r="BO8" s="432"/>
      <c r="BP8" s="432"/>
      <c r="BQ8" s="432"/>
      <c r="BR8" s="432"/>
      <c r="BS8" s="432"/>
      <c r="BT8" s="432"/>
      <c r="BU8" s="433"/>
      <c r="BV8" s="431">
        <v>354480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0.73</v>
      </c>
      <c r="CU8" s="472"/>
      <c r="CV8" s="472"/>
      <c r="CW8" s="472"/>
      <c r="CX8" s="472"/>
      <c r="CY8" s="472"/>
      <c r="CZ8" s="472"/>
      <c r="DA8" s="473"/>
      <c r="DB8" s="471">
        <v>0.75</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12582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-87478</v>
      </c>
      <c r="BO9" s="432"/>
      <c r="BP9" s="432"/>
      <c r="BQ9" s="432"/>
      <c r="BR9" s="432"/>
      <c r="BS9" s="432"/>
      <c r="BT9" s="432"/>
      <c r="BU9" s="433"/>
      <c r="BV9" s="431">
        <v>279110</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10.1</v>
      </c>
      <c r="CU9" s="429"/>
      <c r="CV9" s="429"/>
      <c r="CW9" s="429"/>
      <c r="CX9" s="429"/>
      <c r="CY9" s="429"/>
      <c r="CZ9" s="429"/>
      <c r="DA9" s="430"/>
      <c r="DB9" s="428">
        <v>7.6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12747</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634195</v>
      </c>
      <c r="BO10" s="432"/>
      <c r="BP10" s="432"/>
      <c r="BQ10" s="432"/>
      <c r="BR10" s="432"/>
      <c r="BS10" s="432"/>
      <c r="BT10" s="432"/>
      <c r="BU10" s="433"/>
      <c r="BV10" s="431">
        <v>482046</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12978</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94</v>
      </c>
      <c r="AV12" s="464"/>
      <c r="AW12" s="464"/>
      <c r="AX12" s="464"/>
      <c r="AY12" s="465" t="s">
        <v>132</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134</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12780</v>
      </c>
      <c r="S13" s="516"/>
      <c r="T13" s="516"/>
      <c r="U13" s="516"/>
      <c r="V13" s="517"/>
      <c r="W13" s="447" t="s">
        <v>136</v>
      </c>
      <c r="X13" s="448"/>
      <c r="Y13" s="448"/>
      <c r="Z13" s="448"/>
      <c r="AA13" s="448"/>
      <c r="AB13" s="438"/>
      <c r="AC13" s="482">
        <v>74</v>
      </c>
      <c r="AD13" s="483"/>
      <c r="AE13" s="483"/>
      <c r="AF13" s="483"/>
      <c r="AG13" s="525"/>
      <c r="AH13" s="482">
        <v>81</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546717</v>
      </c>
      <c r="BO13" s="432"/>
      <c r="BP13" s="432"/>
      <c r="BQ13" s="432"/>
      <c r="BR13" s="432"/>
      <c r="BS13" s="432"/>
      <c r="BT13" s="432"/>
      <c r="BU13" s="433"/>
      <c r="BV13" s="431">
        <v>761156</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3.3</v>
      </c>
      <c r="CU13" s="429"/>
      <c r="CV13" s="429"/>
      <c r="CW13" s="429"/>
      <c r="CX13" s="429"/>
      <c r="CY13" s="429"/>
      <c r="CZ13" s="429"/>
      <c r="DA13" s="430"/>
      <c r="DB13" s="428">
        <v>3.6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12934</v>
      </c>
      <c r="S14" s="516"/>
      <c r="T14" s="516"/>
      <c r="U14" s="516"/>
      <c r="V14" s="517"/>
      <c r="W14" s="421"/>
      <c r="X14" s="422"/>
      <c r="Y14" s="422"/>
      <c r="Z14" s="422"/>
      <c r="AA14" s="422"/>
      <c r="AB14" s="411"/>
      <c r="AC14" s="518">
        <v>1.3</v>
      </c>
      <c r="AD14" s="519"/>
      <c r="AE14" s="519"/>
      <c r="AF14" s="519"/>
      <c r="AG14" s="520"/>
      <c r="AH14" s="518">
        <v>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143</v>
      </c>
      <c r="CU14" s="530"/>
      <c r="CV14" s="530"/>
      <c r="CW14" s="530"/>
      <c r="CX14" s="530"/>
      <c r="CY14" s="530"/>
      <c r="CZ14" s="530"/>
      <c r="DA14" s="531"/>
      <c r="DB14" s="529" t="s">
        <v>126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135</v>
      </c>
      <c r="N15" s="523"/>
      <c r="O15" s="523"/>
      <c r="P15" s="523"/>
      <c r="Q15" s="524"/>
      <c r="R15" s="515">
        <v>12764</v>
      </c>
      <c r="S15" s="516"/>
      <c r="T15" s="516"/>
      <c r="U15" s="516"/>
      <c r="V15" s="517"/>
      <c r="W15" s="447" t="s">
        <v>144</v>
      </c>
      <c r="X15" s="448"/>
      <c r="Y15" s="448"/>
      <c r="Z15" s="448"/>
      <c r="AA15" s="448"/>
      <c r="AB15" s="438"/>
      <c r="AC15" s="482">
        <v>1412</v>
      </c>
      <c r="AD15" s="483"/>
      <c r="AE15" s="483"/>
      <c r="AF15" s="483"/>
      <c r="AG15" s="525"/>
      <c r="AH15" s="482">
        <v>1376</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2016789</v>
      </c>
      <c r="BO15" s="395"/>
      <c r="BP15" s="395"/>
      <c r="BQ15" s="395"/>
      <c r="BR15" s="395"/>
      <c r="BS15" s="395"/>
      <c r="BT15" s="395"/>
      <c r="BU15" s="396"/>
      <c r="BV15" s="394">
        <v>1994909</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25</v>
      </c>
      <c r="AD16" s="519"/>
      <c r="AE16" s="519"/>
      <c r="AF16" s="519"/>
      <c r="AG16" s="520"/>
      <c r="AH16" s="518">
        <v>24.2</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2845884</v>
      </c>
      <c r="BO16" s="432"/>
      <c r="BP16" s="432"/>
      <c r="BQ16" s="432"/>
      <c r="BR16" s="432"/>
      <c r="BS16" s="432"/>
      <c r="BT16" s="432"/>
      <c r="BU16" s="433"/>
      <c r="BV16" s="431">
        <v>2752632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4164</v>
      </c>
      <c r="AD17" s="483"/>
      <c r="AE17" s="483"/>
      <c r="AF17" s="483"/>
      <c r="AG17" s="525"/>
      <c r="AH17" s="482">
        <v>4224</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2578905</v>
      </c>
      <c r="BO17" s="432"/>
      <c r="BP17" s="432"/>
      <c r="BQ17" s="432"/>
      <c r="BR17" s="432"/>
      <c r="BS17" s="432"/>
      <c r="BT17" s="432"/>
      <c r="BU17" s="433"/>
      <c r="BV17" s="431">
        <v>2568640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15.69</v>
      </c>
      <c r="M18" s="547"/>
      <c r="N18" s="547"/>
      <c r="O18" s="547"/>
      <c r="P18" s="547"/>
      <c r="Q18" s="547"/>
      <c r="R18" s="548"/>
      <c r="S18" s="548"/>
      <c r="T18" s="548"/>
      <c r="U18" s="548"/>
      <c r="V18" s="549"/>
      <c r="W18" s="449"/>
      <c r="X18" s="450"/>
      <c r="Y18" s="450"/>
      <c r="Z18" s="450"/>
      <c r="AA18" s="450"/>
      <c r="AB18" s="441"/>
      <c r="AC18" s="550">
        <v>73.7</v>
      </c>
      <c r="AD18" s="551"/>
      <c r="AE18" s="551"/>
      <c r="AF18" s="551"/>
      <c r="AG18" s="552"/>
      <c r="AH18" s="550">
        <v>74.400000000000006</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3170068</v>
      </c>
      <c r="BO18" s="432"/>
      <c r="BP18" s="432"/>
      <c r="BQ18" s="432"/>
      <c r="BR18" s="432"/>
      <c r="BS18" s="432"/>
      <c r="BT18" s="432"/>
      <c r="BU18" s="433"/>
      <c r="BV18" s="431">
        <v>3203723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802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5517395</v>
      </c>
      <c r="BO19" s="432"/>
      <c r="BP19" s="432"/>
      <c r="BQ19" s="432"/>
      <c r="BR19" s="432"/>
      <c r="BS19" s="432"/>
      <c r="BT19" s="432"/>
      <c r="BU19" s="433"/>
      <c r="BV19" s="431">
        <v>4750539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5232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8067962</v>
      </c>
      <c r="BO23" s="432"/>
      <c r="BP23" s="432"/>
      <c r="BQ23" s="432"/>
      <c r="BR23" s="432"/>
      <c r="BS23" s="432"/>
      <c r="BT23" s="432"/>
      <c r="BU23" s="433"/>
      <c r="BV23" s="431">
        <v>7641442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8210</v>
      </c>
      <c r="R24" s="483"/>
      <c r="S24" s="483"/>
      <c r="T24" s="483"/>
      <c r="U24" s="483"/>
      <c r="V24" s="525"/>
      <c r="W24" s="584"/>
      <c r="X24" s="572"/>
      <c r="Y24" s="573"/>
      <c r="Z24" s="481" t="s">
        <v>168</v>
      </c>
      <c r="AA24" s="461"/>
      <c r="AB24" s="461"/>
      <c r="AC24" s="461"/>
      <c r="AD24" s="461"/>
      <c r="AE24" s="461"/>
      <c r="AF24" s="461"/>
      <c r="AG24" s="462"/>
      <c r="AH24" s="482">
        <v>98</v>
      </c>
      <c r="AI24" s="483"/>
      <c r="AJ24" s="483"/>
      <c r="AK24" s="483"/>
      <c r="AL24" s="525"/>
      <c r="AM24" s="482">
        <v>290178</v>
      </c>
      <c r="AN24" s="483"/>
      <c r="AO24" s="483"/>
      <c r="AP24" s="483"/>
      <c r="AQ24" s="483"/>
      <c r="AR24" s="525"/>
      <c r="AS24" s="482">
        <v>2961</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7679386</v>
      </c>
      <c r="BO24" s="432"/>
      <c r="BP24" s="432"/>
      <c r="BQ24" s="432"/>
      <c r="BR24" s="432"/>
      <c r="BS24" s="432"/>
      <c r="BT24" s="432"/>
      <c r="BU24" s="433"/>
      <c r="BV24" s="431">
        <v>7313352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6740</v>
      </c>
      <c r="R25" s="483"/>
      <c r="S25" s="483"/>
      <c r="T25" s="483"/>
      <c r="U25" s="483"/>
      <c r="V25" s="525"/>
      <c r="W25" s="584"/>
      <c r="X25" s="572"/>
      <c r="Y25" s="573"/>
      <c r="Z25" s="481" t="s">
        <v>171</v>
      </c>
      <c r="AA25" s="461"/>
      <c r="AB25" s="461"/>
      <c r="AC25" s="461"/>
      <c r="AD25" s="461"/>
      <c r="AE25" s="461"/>
      <c r="AF25" s="461"/>
      <c r="AG25" s="462"/>
      <c r="AH25" s="482" t="s">
        <v>126</v>
      </c>
      <c r="AI25" s="483"/>
      <c r="AJ25" s="483"/>
      <c r="AK25" s="483"/>
      <c r="AL25" s="525"/>
      <c r="AM25" s="482" t="s">
        <v>126</v>
      </c>
      <c r="AN25" s="483"/>
      <c r="AO25" s="483"/>
      <c r="AP25" s="483"/>
      <c r="AQ25" s="483"/>
      <c r="AR25" s="525"/>
      <c r="AS25" s="482" t="s">
        <v>126</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56315</v>
      </c>
      <c r="BO25" s="395"/>
      <c r="BP25" s="395"/>
      <c r="BQ25" s="395"/>
      <c r="BR25" s="395"/>
      <c r="BS25" s="395"/>
      <c r="BT25" s="395"/>
      <c r="BU25" s="396"/>
      <c r="BV25" s="394">
        <v>49629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6300</v>
      </c>
      <c r="R26" s="483"/>
      <c r="S26" s="483"/>
      <c r="T26" s="483"/>
      <c r="U26" s="483"/>
      <c r="V26" s="525"/>
      <c r="W26" s="584"/>
      <c r="X26" s="572"/>
      <c r="Y26" s="573"/>
      <c r="Z26" s="481" t="s">
        <v>174</v>
      </c>
      <c r="AA26" s="594"/>
      <c r="AB26" s="594"/>
      <c r="AC26" s="594"/>
      <c r="AD26" s="594"/>
      <c r="AE26" s="594"/>
      <c r="AF26" s="594"/>
      <c r="AG26" s="595"/>
      <c r="AH26" s="482" t="s">
        <v>143</v>
      </c>
      <c r="AI26" s="483"/>
      <c r="AJ26" s="483"/>
      <c r="AK26" s="483"/>
      <c r="AL26" s="525"/>
      <c r="AM26" s="482" t="s">
        <v>143</v>
      </c>
      <c r="AN26" s="483"/>
      <c r="AO26" s="483"/>
      <c r="AP26" s="483"/>
      <c r="AQ26" s="483"/>
      <c r="AR26" s="525"/>
      <c r="AS26" s="482" t="s">
        <v>126</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143</v>
      </c>
      <c r="BO26" s="432"/>
      <c r="BP26" s="432"/>
      <c r="BQ26" s="432"/>
      <c r="BR26" s="432"/>
      <c r="BS26" s="432"/>
      <c r="BT26" s="432"/>
      <c r="BU26" s="433"/>
      <c r="BV26" s="431" t="s">
        <v>143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3110</v>
      </c>
      <c r="R27" s="483"/>
      <c r="S27" s="483"/>
      <c r="T27" s="483"/>
      <c r="U27" s="483"/>
      <c r="V27" s="525"/>
      <c r="W27" s="584"/>
      <c r="X27" s="572"/>
      <c r="Y27" s="573"/>
      <c r="Z27" s="481" t="s">
        <v>177</v>
      </c>
      <c r="AA27" s="461"/>
      <c r="AB27" s="461"/>
      <c r="AC27" s="461"/>
      <c r="AD27" s="461"/>
      <c r="AE27" s="461"/>
      <c r="AF27" s="461"/>
      <c r="AG27" s="462"/>
      <c r="AH27" s="482" t="s">
        <v>126</v>
      </c>
      <c r="AI27" s="483"/>
      <c r="AJ27" s="483"/>
      <c r="AK27" s="483"/>
      <c r="AL27" s="525"/>
      <c r="AM27" s="482" t="s">
        <v>143</v>
      </c>
      <c r="AN27" s="483"/>
      <c r="AO27" s="483"/>
      <c r="AP27" s="483"/>
      <c r="AQ27" s="483"/>
      <c r="AR27" s="525"/>
      <c r="AS27" s="482" t="s">
        <v>126</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126388</v>
      </c>
      <c r="BO27" s="608"/>
      <c r="BP27" s="608"/>
      <c r="BQ27" s="608"/>
      <c r="BR27" s="608"/>
      <c r="BS27" s="608"/>
      <c r="BT27" s="608"/>
      <c r="BU27" s="609"/>
      <c r="BV27" s="607">
        <v>126388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2570</v>
      </c>
      <c r="R28" s="483"/>
      <c r="S28" s="483"/>
      <c r="T28" s="483"/>
      <c r="U28" s="483"/>
      <c r="V28" s="525"/>
      <c r="W28" s="584"/>
      <c r="X28" s="572"/>
      <c r="Y28" s="573"/>
      <c r="Z28" s="481" t="s">
        <v>180</v>
      </c>
      <c r="AA28" s="461"/>
      <c r="AB28" s="461"/>
      <c r="AC28" s="461"/>
      <c r="AD28" s="461"/>
      <c r="AE28" s="461"/>
      <c r="AF28" s="461"/>
      <c r="AG28" s="462"/>
      <c r="AH28" s="482" t="s">
        <v>143</v>
      </c>
      <c r="AI28" s="483"/>
      <c r="AJ28" s="483"/>
      <c r="AK28" s="483"/>
      <c r="AL28" s="525"/>
      <c r="AM28" s="482" t="s">
        <v>126</v>
      </c>
      <c r="AN28" s="483"/>
      <c r="AO28" s="483"/>
      <c r="AP28" s="483"/>
      <c r="AQ28" s="483"/>
      <c r="AR28" s="525"/>
      <c r="AS28" s="482" t="s">
        <v>143</v>
      </c>
      <c r="AT28" s="483"/>
      <c r="AU28" s="483"/>
      <c r="AV28" s="483"/>
      <c r="AW28" s="483"/>
      <c r="AX28" s="484"/>
      <c r="AY28" s="610" t="s">
        <v>181</v>
      </c>
      <c r="AZ28" s="611"/>
      <c r="BA28" s="611"/>
      <c r="BB28" s="612"/>
      <c r="BC28" s="391" t="s">
        <v>48</v>
      </c>
      <c r="BD28" s="392"/>
      <c r="BE28" s="392"/>
      <c r="BF28" s="392"/>
      <c r="BG28" s="392"/>
      <c r="BH28" s="392"/>
      <c r="BI28" s="392"/>
      <c r="BJ28" s="392"/>
      <c r="BK28" s="392"/>
      <c r="BL28" s="392"/>
      <c r="BM28" s="393"/>
      <c r="BN28" s="394">
        <v>2439952</v>
      </c>
      <c r="BO28" s="395"/>
      <c r="BP28" s="395"/>
      <c r="BQ28" s="395"/>
      <c r="BR28" s="395"/>
      <c r="BS28" s="395"/>
      <c r="BT28" s="395"/>
      <c r="BU28" s="396"/>
      <c r="BV28" s="394">
        <v>1805757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10</v>
      </c>
      <c r="M29" s="483"/>
      <c r="N29" s="483"/>
      <c r="O29" s="483"/>
      <c r="P29" s="525"/>
      <c r="Q29" s="482">
        <v>2460</v>
      </c>
      <c r="R29" s="483"/>
      <c r="S29" s="483"/>
      <c r="T29" s="483"/>
      <c r="U29" s="483"/>
      <c r="V29" s="525"/>
      <c r="W29" s="585"/>
      <c r="X29" s="586"/>
      <c r="Y29" s="587"/>
      <c r="Z29" s="481" t="s">
        <v>183</v>
      </c>
      <c r="AA29" s="461"/>
      <c r="AB29" s="461"/>
      <c r="AC29" s="461"/>
      <c r="AD29" s="461"/>
      <c r="AE29" s="461"/>
      <c r="AF29" s="461"/>
      <c r="AG29" s="462"/>
      <c r="AH29" s="482">
        <v>98</v>
      </c>
      <c r="AI29" s="483"/>
      <c r="AJ29" s="483"/>
      <c r="AK29" s="483"/>
      <c r="AL29" s="525"/>
      <c r="AM29" s="482">
        <v>290178</v>
      </c>
      <c r="AN29" s="483"/>
      <c r="AO29" s="483"/>
      <c r="AP29" s="483"/>
      <c r="AQ29" s="483"/>
      <c r="AR29" s="525"/>
      <c r="AS29" s="482">
        <v>2961</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93079</v>
      </c>
      <c r="BO29" s="432"/>
      <c r="BP29" s="432"/>
      <c r="BQ29" s="432"/>
      <c r="BR29" s="432"/>
      <c r="BS29" s="432"/>
      <c r="BT29" s="432"/>
      <c r="BU29" s="433"/>
      <c r="BV29" s="431">
        <v>93079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95.3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2585058</v>
      </c>
      <c r="BO30" s="608"/>
      <c r="BP30" s="608"/>
      <c r="BQ30" s="608"/>
      <c r="BR30" s="608"/>
      <c r="BS30" s="608"/>
      <c r="BT30" s="608"/>
      <c r="BU30" s="609"/>
      <c r="BV30" s="607">
        <v>2551637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192</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192</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安芸地区衛生施設管理組合（一般会計）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12</v>
      </c>
      <c r="CP34" s="620"/>
      <c r="CQ34" s="621" t="str">
        <f>IF('各会計、関係団体の財政状況及び健全化判断比率'!BS7="","",'各会計、関係団体の財政状況及び健全化判断比率'!BS7)</f>
        <v>坂町土地開発公社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安芸地区衛生施設管理組合（特別会計）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広島県海田高等学校財産組合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広島県後期高齢者医療広域連合（一般会計）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広島県後期高齢者医療広域連合（特別会計）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広島県市町総合事務組合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zaUpO6GR41VlZQuQqd+kDtQXeVbCxxcATQ1Rc5VIex2Y/IzXlf/2r6FSzhmLwxOP8HQ6hSkkNDfaShSvbqTr+g==" saltValue="xuz5WVX0iInhxpGHPd1h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559</v>
      </c>
      <c r="D34" s="1212"/>
      <c r="E34" s="1213"/>
      <c r="F34" s="32">
        <v>5.95</v>
      </c>
      <c r="G34" s="33">
        <v>2.16</v>
      </c>
      <c r="H34" s="33">
        <v>2.11</v>
      </c>
      <c r="I34" s="33">
        <v>9.9</v>
      </c>
      <c r="J34" s="34">
        <v>7.29</v>
      </c>
      <c r="K34" s="22"/>
      <c r="L34" s="22"/>
      <c r="M34" s="22"/>
      <c r="N34" s="22"/>
      <c r="O34" s="22"/>
      <c r="P34" s="22"/>
    </row>
    <row r="35" spans="1:16" ht="39" customHeight="1" x14ac:dyDescent="0.15">
      <c r="A35" s="22"/>
      <c r="B35" s="35"/>
      <c r="C35" s="1206" t="s">
        <v>560</v>
      </c>
      <c r="D35" s="1207"/>
      <c r="E35" s="1208"/>
      <c r="F35" s="36">
        <v>0.82</v>
      </c>
      <c r="G35" s="37">
        <v>1.61</v>
      </c>
      <c r="H35" s="37">
        <v>0.86</v>
      </c>
      <c r="I35" s="37">
        <v>1.01</v>
      </c>
      <c r="J35" s="38">
        <v>2.6</v>
      </c>
      <c r="K35" s="22"/>
      <c r="L35" s="22"/>
      <c r="M35" s="22"/>
      <c r="N35" s="22"/>
      <c r="O35" s="22"/>
      <c r="P35" s="22"/>
    </row>
    <row r="36" spans="1:16" ht="39" customHeight="1" x14ac:dyDescent="0.15">
      <c r="A36" s="22"/>
      <c r="B36" s="35"/>
      <c r="C36" s="1206" t="s">
        <v>561</v>
      </c>
      <c r="D36" s="1207"/>
      <c r="E36" s="1208"/>
      <c r="F36" s="36">
        <v>1</v>
      </c>
      <c r="G36" s="37">
        <v>0.16</v>
      </c>
      <c r="H36" s="37">
        <v>0.23</v>
      </c>
      <c r="I36" s="37">
        <v>0.31</v>
      </c>
      <c r="J36" s="38">
        <v>1.08</v>
      </c>
      <c r="K36" s="22"/>
      <c r="L36" s="22"/>
      <c r="M36" s="22"/>
      <c r="N36" s="22"/>
      <c r="O36" s="22"/>
      <c r="P36" s="22"/>
    </row>
    <row r="37" spans="1:16" ht="39" customHeight="1" x14ac:dyDescent="0.15">
      <c r="A37" s="22"/>
      <c r="B37" s="35"/>
      <c r="C37" s="1206" t="s">
        <v>562</v>
      </c>
      <c r="D37" s="1207"/>
      <c r="E37" s="1208"/>
      <c r="F37" s="36">
        <v>0.63</v>
      </c>
      <c r="G37" s="37">
        <v>0.23</v>
      </c>
      <c r="H37" s="37">
        <v>0.1</v>
      </c>
      <c r="I37" s="37">
        <v>0.44</v>
      </c>
      <c r="J37" s="38">
        <v>0.28000000000000003</v>
      </c>
      <c r="K37" s="22"/>
      <c r="L37" s="22"/>
      <c r="M37" s="22"/>
      <c r="N37" s="22"/>
      <c r="O37" s="22"/>
      <c r="P37" s="22"/>
    </row>
    <row r="38" spans="1:16" ht="39" customHeight="1" x14ac:dyDescent="0.15">
      <c r="A38" s="22"/>
      <c r="B38" s="35"/>
      <c r="C38" s="1206" t="s">
        <v>563</v>
      </c>
      <c r="D38" s="1207"/>
      <c r="E38" s="1208"/>
      <c r="F38" s="36">
        <v>0.04</v>
      </c>
      <c r="G38" s="37">
        <v>0.2</v>
      </c>
      <c r="H38" s="37">
        <v>0.03</v>
      </c>
      <c r="I38" s="37">
        <v>0.02</v>
      </c>
      <c r="J38" s="38">
        <v>0.02</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564</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565</v>
      </c>
      <c r="D43" s="1210"/>
      <c r="E43" s="1211"/>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q5h5wElKTujKM5ULV0z5+wwz6f2hcC5NCTiGS8Tj1ioosyik0nG/Ye8bHxTIRk87Kjy3kM/LTZsI4xlF2XBtw==" saltValue="f3pMZ3Tx6IyTPNod4OEI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436</v>
      </c>
      <c r="L45" s="60">
        <v>440</v>
      </c>
      <c r="M45" s="60">
        <v>403</v>
      </c>
      <c r="N45" s="60">
        <v>407</v>
      </c>
      <c r="O45" s="61">
        <v>412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186</v>
      </c>
      <c r="L48" s="64">
        <v>217</v>
      </c>
      <c r="M48" s="64">
        <v>258</v>
      </c>
      <c r="N48" s="64">
        <v>214</v>
      </c>
      <c r="O48" s="65">
        <v>207</v>
      </c>
      <c r="P48" s="48"/>
      <c r="Q48" s="48"/>
      <c r="R48" s="48"/>
      <c r="S48" s="48"/>
      <c r="T48" s="48"/>
      <c r="U48" s="48"/>
    </row>
    <row r="49" spans="1:21" ht="30.75" customHeight="1" x14ac:dyDescent="0.15">
      <c r="A49" s="48"/>
      <c r="B49" s="1216"/>
      <c r="C49" s="1217"/>
      <c r="D49" s="62"/>
      <c r="E49" s="1222" t="s">
        <v>16</v>
      </c>
      <c r="F49" s="1222"/>
      <c r="G49" s="1222"/>
      <c r="H49" s="1222"/>
      <c r="I49" s="1222"/>
      <c r="J49" s="1223"/>
      <c r="K49" s="63">
        <v>29</v>
      </c>
      <c r="L49" s="64">
        <v>7</v>
      </c>
      <c r="M49" s="64">
        <v>0</v>
      </c>
      <c r="N49" s="64">
        <v>2</v>
      </c>
      <c r="O49" s="65">
        <v>12</v>
      </c>
      <c r="P49" s="48"/>
      <c r="Q49" s="48"/>
      <c r="R49" s="48"/>
      <c r="S49" s="48"/>
      <c r="T49" s="48"/>
      <c r="U49" s="48"/>
    </row>
    <row r="50" spans="1:21" ht="30.75" customHeight="1" x14ac:dyDescent="0.15">
      <c r="A50" s="48"/>
      <c r="B50" s="1216"/>
      <c r="C50" s="1217"/>
      <c r="D50" s="62"/>
      <c r="E50" s="1222" t="s">
        <v>17</v>
      </c>
      <c r="F50" s="1222"/>
      <c r="G50" s="1222"/>
      <c r="H50" s="1222"/>
      <c r="I50" s="1222"/>
      <c r="J50" s="1223"/>
      <c r="K50" s="63">
        <v>2</v>
      </c>
      <c r="L50" s="64">
        <v>2</v>
      </c>
      <c r="M50" s="64">
        <v>4</v>
      </c>
      <c r="N50" s="64">
        <v>3</v>
      </c>
      <c r="O50" s="65">
        <v>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510</v>
      </c>
      <c r="L51" s="64" t="s">
        <v>510</v>
      </c>
      <c r="M51" s="64" t="s">
        <v>510</v>
      </c>
      <c r="N51" s="64" t="s">
        <v>510</v>
      </c>
      <c r="O51" s="65" t="s">
        <v>510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538</v>
      </c>
      <c r="L52" s="64">
        <v>541</v>
      </c>
      <c r="M52" s="64">
        <v>544</v>
      </c>
      <c r="N52" s="64">
        <v>536</v>
      </c>
      <c r="O52" s="65">
        <v>536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115</v>
      </c>
      <c r="L53" s="69">
        <v>125</v>
      </c>
      <c r="M53" s="69">
        <v>121</v>
      </c>
      <c r="N53" s="69">
        <v>90</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I0pAH2HAiFb/Key4usIOkxjTKtgXW3C4eJIBk/GRpK7fCxFzimXPpac9YMZqCkEUYQqVqz7vJNEyIQubvKOw==" saltValue="uwWcjIp0cTJaC8QLyYEQ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4752</v>
      </c>
      <c r="J41" s="104">
        <v>5039</v>
      </c>
      <c r="K41" s="104">
        <v>6469</v>
      </c>
      <c r="L41" s="104">
        <v>7641</v>
      </c>
      <c r="M41" s="105">
        <v>8068</v>
      </c>
    </row>
    <row r="42" spans="2:13" ht="27.75" customHeight="1" x14ac:dyDescent="0.15">
      <c r="B42" s="1242"/>
      <c r="C42" s="1243"/>
      <c r="D42" s="106"/>
      <c r="E42" s="1248" t="s">
        <v>32</v>
      </c>
      <c r="F42" s="1248"/>
      <c r="G42" s="1248"/>
      <c r="H42" s="1249"/>
      <c r="I42" s="107">
        <v>35</v>
      </c>
      <c r="J42" s="108">
        <v>33</v>
      </c>
      <c r="K42" s="108">
        <v>29</v>
      </c>
      <c r="L42" s="108">
        <v>26</v>
      </c>
      <c r="M42" s="109">
        <v>23</v>
      </c>
    </row>
    <row r="43" spans="2:13" ht="27.75" customHeight="1" x14ac:dyDescent="0.15">
      <c r="B43" s="1242"/>
      <c r="C43" s="1243"/>
      <c r="D43" s="106"/>
      <c r="E43" s="1248" t="s">
        <v>33</v>
      </c>
      <c r="F43" s="1248"/>
      <c r="G43" s="1248"/>
      <c r="H43" s="1249"/>
      <c r="I43" s="107">
        <v>2275</v>
      </c>
      <c r="J43" s="108">
        <v>2163</v>
      </c>
      <c r="K43" s="108">
        <v>2150</v>
      </c>
      <c r="L43" s="108">
        <v>2110</v>
      </c>
      <c r="M43" s="109">
        <v>1960</v>
      </c>
    </row>
    <row r="44" spans="2:13" ht="27.75" customHeight="1" x14ac:dyDescent="0.15">
      <c r="B44" s="1242"/>
      <c r="C44" s="1243"/>
      <c r="D44" s="106"/>
      <c r="E44" s="1248" t="s">
        <v>34</v>
      </c>
      <c r="F44" s="1248"/>
      <c r="G44" s="1248"/>
      <c r="H44" s="1249"/>
      <c r="I44" s="107">
        <v>147</v>
      </c>
      <c r="J44" s="108">
        <v>207</v>
      </c>
      <c r="K44" s="108">
        <v>207</v>
      </c>
      <c r="L44" s="108">
        <v>206</v>
      </c>
      <c r="M44" s="109">
        <v>194</v>
      </c>
    </row>
    <row r="45" spans="2:13" ht="27.75" customHeight="1" x14ac:dyDescent="0.15">
      <c r="B45" s="1242"/>
      <c r="C45" s="1243"/>
      <c r="D45" s="106"/>
      <c r="E45" s="1248" t="s">
        <v>35</v>
      </c>
      <c r="F45" s="1248"/>
      <c r="G45" s="1248"/>
      <c r="H45" s="1249"/>
      <c r="I45" s="107">
        <v>550</v>
      </c>
      <c r="J45" s="108">
        <v>537</v>
      </c>
      <c r="K45" s="108">
        <v>479</v>
      </c>
      <c r="L45" s="108">
        <v>442</v>
      </c>
      <c r="M45" s="109">
        <v>423</v>
      </c>
    </row>
    <row r="46" spans="2:13" ht="27.75" customHeight="1" x14ac:dyDescent="0.15">
      <c r="B46" s="1242"/>
      <c r="C46" s="1243"/>
      <c r="D46" s="110"/>
      <c r="E46" s="1248" t="s">
        <v>36</v>
      </c>
      <c r="F46" s="1248"/>
      <c r="G46" s="1248"/>
      <c r="H46" s="1249"/>
      <c r="I46" s="107" t="s">
        <v>510</v>
      </c>
      <c r="J46" s="108" t="s">
        <v>510</v>
      </c>
      <c r="K46" s="108" t="s">
        <v>510</v>
      </c>
      <c r="L46" s="108" t="s">
        <v>510</v>
      </c>
      <c r="M46" s="109" t="s">
        <v>510</v>
      </c>
    </row>
    <row r="47" spans="2:13" ht="27.75" customHeight="1" x14ac:dyDescent="0.15">
      <c r="B47" s="1242"/>
      <c r="C47" s="1243"/>
      <c r="D47" s="111"/>
      <c r="E47" s="1250" t="s">
        <v>37</v>
      </c>
      <c r="F47" s="1251"/>
      <c r="G47" s="1251"/>
      <c r="H47" s="1252"/>
      <c r="I47" s="107" t="s">
        <v>510</v>
      </c>
      <c r="J47" s="108" t="s">
        <v>510</v>
      </c>
      <c r="K47" s="108" t="s">
        <v>510</v>
      </c>
      <c r="L47" s="108" t="s">
        <v>510</v>
      </c>
      <c r="M47" s="109" t="s">
        <v>510</v>
      </c>
    </row>
    <row r="48" spans="2:13" ht="27.75" customHeight="1" x14ac:dyDescent="0.15">
      <c r="B48" s="1242"/>
      <c r="C48" s="1243"/>
      <c r="D48" s="106"/>
      <c r="E48" s="1248" t="s">
        <v>38</v>
      </c>
      <c r="F48" s="1248"/>
      <c r="G48" s="1248"/>
      <c r="H48" s="1249"/>
      <c r="I48" s="107" t="s">
        <v>510</v>
      </c>
      <c r="J48" s="108" t="s">
        <v>510</v>
      </c>
      <c r="K48" s="108" t="s">
        <v>510</v>
      </c>
      <c r="L48" s="108" t="s">
        <v>510</v>
      </c>
      <c r="M48" s="109" t="s">
        <v>510</v>
      </c>
    </row>
    <row r="49" spans="2:13" ht="27.75" customHeight="1" x14ac:dyDescent="0.15">
      <c r="B49" s="1244"/>
      <c r="C49" s="1245"/>
      <c r="D49" s="106"/>
      <c r="E49" s="1248" t="s">
        <v>39</v>
      </c>
      <c r="F49" s="1248"/>
      <c r="G49" s="1248"/>
      <c r="H49" s="1249"/>
      <c r="I49" s="107" t="s">
        <v>510</v>
      </c>
      <c r="J49" s="108" t="s">
        <v>510</v>
      </c>
      <c r="K49" s="108" t="s">
        <v>510</v>
      </c>
      <c r="L49" s="108" t="s">
        <v>510</v>
      </c>
      <c r="M49" s="109" t="s">
        <v>510</v>
      </c>
    </row>
    <row r="50" spans="2:13" ht="27.75" customHeight="1" x14ac:dyDescent="0.15">
      <c r="B50" s="1253" t="s">
        <v>40</v>
      </c>
      <c r="C50" s="1254"/>
      <c r="D50" s="112"/>
      <c r="E50" s="1248" t="s">
        <v>41</v>
      </c>
      <c r="F50" s="1248"/>
      <c r="G50" s="1248"/>
      <c r="H50" s="1249"/>
      <c r="I50" s="107">
        <v>5059</v>
      </c>
      <c r="J50" s="108">
        <v>5195</v>
      </c>
      <c r="K50" s="108">
        <v>4471</v>
      </c>
      <c r="L50" s="108">
        <v>4634</v>
      </c>
      <c r="M50" s="109">
        <v>5310</v>
      </c>
    </row>
    <row r="51" spans="2:13" ht="27.75" customHeight="1" x14ac:dyDescent="0.15">
      <c r="B51" s="1242"/>
      <c r="C51" s="1243"/>
      <c r="D51" s="106"/>
      <c r="E51" s="1248" t="s">
        <v>42</v>
      </c>
      <c r="F51" s="1248"/>
      <c r="G51" s="1248"/>
      <c r="H51" s="1249"/>
      <c r="I51" s="107">
        <v>443</v>
      </c>
      <c r="J51" s="108">
        <v>410</v>
      </c>
      <c r="K51" s="108">
        <v>370</v>
      </c>
      <c r="L51" s="108">
        <v>331</v>
      </c>
      <c r="M51" s="109">
        <v>291</v>
      </c>
    </row>
    <row r="52" spans="2:13" ht="27.75" customHeight="1" x14ac:dyDescent="0.15">
      <c r="B52" s="1244"/>
      <c r="C52" s="1245"/>
      <c r="D52" s="106"/>
      <c r="E52" s="1248" t="s">
        <v>43</v>
      </c>
      <c r="F52" s="1248"/>
      <c r="G52" s="1248"/>
      <c r="H52" s="1249"/>
      <c r="I52" s="107">
        <v>6225</v>
      </c>
      <c r="J52" s="108">
        <v>6145</v>
      </c>
      <c r="K52" s="108">
        <v>7253</v>
      </c>
      <c r="L52" s="108">
        <v>8060</v>
      </c>
      <c r="M52" s="109">
        <v>8144</v>
      </c>
    </row>
    <row r="53" spans="2:13" ht="27.75" customHeight="1" thickBot="1" x14ac:dyDescent="0.2">
      <c r="B53" s="1255" t="s">
        <v>44</v>
      </c>
      <c r="C53" s="1256"/>
      <c r="D53" s="113"/>
      <c r="E53" s="1257" t="s">
        <v>45</v>
      </c>
      <c r="F53" s="1257"/>
      <c r="G53" s="1257"/>
      <c r="H53" s="1258"/>
      <c r="I53" s="114">
        <v>-3968</v>
      </c>
      <c r="J53" s="115">
        <v>-3771</v>
      </c>
      <c r="K53" s="115">
        <v>-2760</v>
      </c>
      <c r="L53" s="115">
        <v>-2598</v>
      </c>
      <c r="M53" s="116">
        <v>-3078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7iLYn7BpLsDQhSxGPQ4d6RCavnPiQZSsVeP5Ii2Sr7GcTW1STp6bwblYvOuuymJyB2wJxxozTlECmYKsyLx0Q==" saltValue="qc1aBW9iNJnqFM6zr59C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1324</v>
      </c>
      <c r="G55" s="128">
        <v>1806</v>
      </c>
      <c r="H55" s="129">
        <v>2440</v>
      </c>
    </row>
    <row r="56" spans="2:8" ht="52.5" customHeight="1" x14ac:dyDescent="0.15">
      <c r="B56" s="130"/>
      <c r="C56" s="1269" t="s">
        <v>49</v>
      </c>
      <c r="D56" s="1269"/>
      <c r="E56" s="1270"/>
      <c r="F56" s="131">
        <v>47</v>
      </c>
      <c r="G56" s="131">
        <v>93</v>
      </c>
      <c r="H56" s="132">
        <v>93</v>
      </c>
    </row>
    <row r="57" spans="2:8" ht="53.25" customHeight="1" x14ac:dyDescent="0.15">
      <c r="B57" s="130"/>
      <c r="C57" s="1271" t="s">
        <v>50</v>
      </c>
      <c r="D57" s="1271"/>
      <c r="E57" s="1272"/>
      <c r="F57" s="133">
        <v>2917</v>
      </c>
      <c r="G57" s="133">
        <v>2552</v>
      </c>
      <c r="H57" s="134">
        <v>2585</v>
      </c>
    </row>
    <row r="58" spans="2:8" ht="45.75" customHeight="1" x14ac:dyDescent="0.15">
      <c r="B58" s="135"/>
      <c r="C58" s="1259" t="s">
        <v>581</v>
      </c>
      <c r="D58" s="1260"/>
      <c r="E58" s="1261"/>
      <c r="F58" s="136">
        <v>2503</v>
      </c>
      <c r="G58" s="136">
        <v>2191</v>
      </c>
      <c r="H58" s="137">
        <v>2241</v>
      </c>
    </row>
    <row r="59" spans="2:8" ht="45.75" customHeight="1" x14ac:dyDescent="0.15">
      <c r="B59" s="135"/>
      <c r="C59" s="1259" t="s">
        <v>582</v>
      </c>
      <c r="D59" s="1260"/>
      <c r="E59" s="1261"/>
      <c r="F59" s="136">
        <v>201</v>
      </c>
      <c r="G59" s="136">
        <v>201</v>
      </c>
      <c r="H59" s="137">
        <v>201</v>
      </c>
    </row>
    <row r="60" spans="2:8" ht="45.75" customHeight="1" x14ac:dyDescent="0.15">
      <c r="B60" s="135"/>
      <c r="C60" s="1259" t="s">
        <v>583</v>
      </c>
      <c r="D60" s="1260"/>
      <c r="E60" s="1261"/>
      <c r="F60" s="136">
        <v>123</v>
      </c>
      <c r="G60" s="136">
        <v>79</v>
      </c>
      <c r="H60" s="137">
        <v>50</v>
      </c>
    </row>
    <row r="61" spans="2:8" ht="45.75" customHeight="1" x14ac:dyDescent="0.15">
      <c r="B61" s="135"/>
      <c r="C61" s="1259" t="s">
        <v>584</v>
      </c>
      <c r="D61" s="1260"/>
      <c r="E61" s="1261"/>
      <c r="F61" s="136">
        <v>0</v>
      </c>
      <c r="G61" s="136">
        <v>0</v>
      </c>
      <c r="H61" s="137">
        <v>40</v>
      </c>
    </row>
    <row r="62" spans="2:8" ht="45.75" customHeight="1" thickBot="1" x14ac:dyDescent="0.2">
      <c r="B62" s="138"/>
      <c r="C62" s="1262" t="s">
        <v>585</v>
      </c>
      <c r="D62" s="1263"/>
      <c r="E62" s="1264"/>
      <c r="F62" s="139">
        <v>30</v>
      </c>
      <c r="G62" s="139">
        <v>30</v>
      </c>
      <c r="H62" s="140">
        <v>25</v>
      </c>
    </row>
    <row r="63" spans="2:8" ht="52.5" customHeight="1" thickBot="1" x14ac:dyDescent="0.2">
      <c r="B63" s="141"/>
      <c r="C63" s="1265" t="s">
        <v>51</v>
      </c>
      <c r="D63" s="1265"/>
      <c r="E63" s="1266"/>
      <c r="F63" s="142">
        <v>4288</v>
      </c>
      <c r="G63" s="142">
        <v>4450</v>
      </c>
      <c r="H63" s="143">
        <v>5118</v>
      </c>
    </row>
    <row r="64" spans="2:8" ht="15" customHeight="1" x14ac:dyDescent="0.15"/>
  </sheetData>
  <sheetProtection algorithmName="SHA-512" hashValue="JxKR65ioXA+ppT4eJTOQ3Hrv1hxR9piZ3abl9qk0916Kc8OjS2kW7PRdlscdO66aM0iGnYVdOUxhDFHhRQ1YvQ==" saltValue="9O8tHslZxzEXER6iLqHk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23EED-6043-4E53-A531-67ADCC491CE7}">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591</v>
      </c>
      <c r="AO51" s="1311"/>
      <c r="AP51" s="1311"/>
      <c r="AQ51" s="1311"/>
      <c r="AR51" s="1311"/>
      <c r="AS51" s="1311"/>
      <c r="AT51" s="1311"/>
      <c r="AU51" s="1311"/>
      <c r="AV51" s="1311"/>
      <c r="AW51" s="1311"/>
      <c r="AX51" s="1311"/>
      <c r="AY51" s="1311"/>
      <c r="AZ51" s="1311"/>
      <c r="BA51" s="1311"/>
      <c r="BB51" s="1311" t="s">
        <v>592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593</v>
      </c>
      <c r="BC53" s="1311"/>
      <c r="BD53" s="1311"/>
      <c r="BE53" s="1311"/>
      <c r="BF53" s="1311"/>
      <c r="BG53" s="1311"/>
      <c r="BH53" s="1311"/>
      <c r="BI53" s="1311"/>
      <c r="BJ53" s="1311"/>
      <c r="BK53" s="1311"/>
      <c r="BL53" s="1311"/>
      <c r="BM53" s="1311"/>
      <c r="BN53" s="1311"/>
      <c r="BO53" s="1311"/>
      <c r="BP53" s="1312">
        <v>61.4</v>
      </c>
      <c r="BQ53" s="1312"/>
      <c r="BR53" s="1312"/>
      <c r="BS53" s="1312"/>
      <c r="BT53" s="1312"/>
      <c r="BU53" s="1312"/>
      <c r="BV53" s="1312"/>
      <c r="BW53" s="1312"/>
      <c r="BX53" s="1312">
        <v>62.1</v>
      </c>
      <c r="BY53" s="1312"/>
      <c r="BZ53" s="1312"/>
      <c r="CA53" s="1312"/>
      <c r="CB53" s="1312"/>
      <c r="CC53" s="1312"/>
      <c r="CD53" s="1312"/>
      <c r="CE53" s="1312"/>
      <c r="CF53" s="1312">
        <v>64</v>
      </c>
      <c r="CG53" s="1312"/>
      <c r="CH53" s="1312"/>
      <c r="CI53" s="1312"/>
      <c r="CJ53" s="1312"/>
      <c r="CK53" s="1312"/>
      <c r="CL53" s="1312"/>
      <c r="CM53" s="1312"/>
      <c r="CN53" s="1312">
        <v>63.2</v>
      </c>
      <c r="CO53" s="1312"/>
      <c r="CP53" s="1312"/>
      <c r="CQ53" s="1312"/>
      <c r="CR53" s="1312"/>
      <c r="CS53" s="1312"/>
      <c r="CT53" s="1312"/>
      <c r="CU53" s="1312"/>
      <c r="CV53" s="1312">
        <v>64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594</v>
      </c>
      <c r="AO55" s="1307"/>
      <c r="AP55" s="1307"/>
      <c r="AQ55" s="1307"/>
      <c r="AR55" s="1307"/>
      <c r="AS55" s="1307"/>
      <c r="AT55" s="1307"/>
      <c r="AU55" s="1307"/>
      <c r="AV55" s="1307"/>
      <c r="AW55" s="1307"/>
      <c r="AX55" s="1307"/>
      <c r="AY55" s="1307"/>
      <c r="AZ55" s="1307"/>
      <c r="BA55" s="1307"/>
      <c r="BB55" s="1311" t="s">
        <v>592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593</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595</v>
      </c>
    </row>
    <row r="64" spans="1:109" x14ac:dyDescent="0.15">
      <c r="B64" s="1282"/>
      <c r="G64" s="1289"/>
      <c r="I64" s="1322"/>
      <c r="J64" s="1322"/>
      <c r="K64" s="1322"/>
      <c r="L64" s="1322"/>
      <c r="M64" s="1322"/>
      <c r="N64" s="1323"/>
      <c r="AM64" s="1289"/>
      <c r="AN64" s="1289" t="s">
        <v>588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4" t="s">
        <v>596</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6"/>
      <c r="I71" s="1337"/>
      <c r="J71" s="1334"/>
      <c r="K71" s="1334"/>
      <c r="L71" s="1335"/>
      <c r="M71" s="1334"/>
      <c r="N71" s="1335"/>
      <c r="AM71" s="1336"/>
      <c r="AN71" s="1275" t="s">
        <v>590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x14ac:dyDescent="0.15">
      <c r="B73" s="1282"/>
      <c r="G73" s="1308"/>
      <c r="H73" s="1308"/>
      <c r="I73" s="1308"/>
      <c r="J73" s="1308"/>
      <c r="K73" s="1338"/>
      <c r="L73" s="1338"/>
      <c r="M73" s="1338"/>
      <c r="N73" s="1338"/>
      <c r="AM73" s="1300"/>
      <c r="AN73" s="1311" t="s">
        <v>591</v>
      </c>
      <c r="AO73" s="1311"/>
      <c r="AP73" s="1311"/>
      <c r="AQ73" s="1311"/>
      <c r="AR73" s="1311"/>
      <c r="AS73" s="1311"/>
      <c r="AT73" s="1311"/>
      <c r="AU73" s="1311"/>
      <c r="AV73" s="1311"/>
      <c r="AW73" s="1311"/>
      <c r="AX73" s="1311"/>
      <c r="AY73" s="1311"/>
      <c r="AZ73" s="1311"/>
      <c r="BA73" s="1311"/>
      <c r="BB73" s="1311" t="s">
        <v>592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597</v>
      </c>
      <c r="BC75" s="1311"/>
      <c r="BD75" s="1311"/>
      <c r="BE75" s="1311"/>
      <c r="BF75" s="1311"/>
      <c r="BG75" s="1311"/>
      <c r="BH75" s="1311"/>
      <c r="BI75" s="1311"/>
      <c r="BJ75" s="1311"/>
      <c r="BK75" s="1311"/>
      <c r="BL75" s="1311"/>
      <c r="BM75" s="1311"/>
      <c r="BN75" s="1311"/>
      <c r="BO75" s="1311"/>
      <c r="BP75" s="1312">
        <v>4.9000000000000004</v>
      </c>
      <c r="BQ75" s="1312"/>
      <c r="BR75" s="1312"/>
      <c r="BS75" s="1312"/>
      <c r="BT75" s="1312"/>
      <c r="BU75" s="1312"/>
      <c r="BV75" s="1312"/>
      <c r="BW75" s="1312"/>
      <c r="BX75" s="1312">
        <v>4.5</v>
      </c>
      <c r="BY75" s="1312"/>
      <c r="BZ75" s="1312"/>
      <c r="CA75" s="1312"/>
      <c r="CB75" s="1312"/>
      <c r="CC75" s="1312"/>
      <c r="CD75" s="1312"/>
      <c r="CE75" s="1312"/>
      <c r="CF75" s="1312">
        <v>3.9</v>
      </c>
      <c r="CG75" s="1312"/>
      <c r="CH75" s="1312"/>
      <c r="CI75" s="1312"/>
      <c r="CJ75" s="1312"/>
      <c r="CK75" s="1312"/>
      <c r="CL75" s="1312"/>
      <c r="CM75" s="1312"/>
      <c r="CN75" s="1312">
        <v>3.6</v>
      </c>
      <c r="CO75" s="1312"/>
      <c r="CP75" s="1312"/>
      <c r="CQ75" s="1312"/>
      <c r="CR75" s="1312"/>
      <c r="CS75" s="1312"/>
      <c r="CT75" s="1312"/>
      <c r="CU75" s="1312"/>
      <c r="CV75" s="1312">
        <v>3.3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8"/>
      <c r="L77" s="1338"/>
      <c r="M77" s="1338"/>
      <c r="N77" s="1338"/>
      <c r="AN77" s="1307" t="s">
        <v>594</v>
      </c>
      <c r="AO77" s="1307"/>
      <c r="AP77" s="1307"/>
      <c r="AQ77" s="1307"/>
      <c r="AR77" s="1307"/>
      <c r="AS77" s="1307"/>
      <c r="AT77" s="1307"/>
      <c r="AU77" s="1307"/>
      <c r="AV77" s="1307"/>
      <c r="AW77" s="1307"/>
      <c r="AX77" s="1307"/>
      <c r="AY77" s="1307"/>
      <c r="AZ77" s="1307"/>
      <c r="BA77" s="1307"/>
      <c r="BB77" s="1311" t="s">
        <v>592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597</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1"/>
      <c r="AQ87" s="1341"/>
      <c r="BC87" s="1341"/>
      <c r="BO87" s="1341"/>
      <c r="CA87" s="1341"/>
      <c r="CM87" s="1341"/>
      <c r="CY87" s="1341"/>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GCK2HVaGFqQM7vimbb8Vlq4epQAZlcypvW1JFAhrdqAgLapxo4WuCL/oMS963mm36CyFhyuOH2zRpdm3I19Xmg==" saltValue="SJ/qGzAlOanCDlmcNWK9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DCAC-1D2E-4193-8499-DBB300B7F8D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xanliKsoKECM91f9KTuQFRH1YQQsZ6UP1btR7bK4jyRD7F9CQmIYPayQ/PrgG7PR2W0B/vbmcIOzAXmBTUDFoA==" saltValue="35uy8wQBw+q4TOLFutAW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2613B-E6B9-4342-9DC8-562FFE7AA2F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HxlvnlYI6Ym+LpEkwKJI78yuxZ0Ong9bhCWQtMK7hh1oulhBuJ/G1dry4HAEtwbU8skr5Go7UN9HWWUmn3uegg==" saltValue="qZ2TZDNHHqHaOm78503Y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71021</v>
      </c>
      <c r="E3" s="162"/>
      <c r="F3" s="163">
        <v>79466</v>
      </c>
      <c r="G3" s="164"/>
      <c r="H3" s="165"/>
    </row>
    <row r="4" spans="1:8" x14ac:dyDescent="0.15">
      <c r="A4" s="166"/>
      <c r="B4" s="167"/>
      <c r="C4" s="168"/>
      <c r="D4" s="169">
        <v>30630</v>
      </c>
      <c r="E4" s="170"/>
      <c r="F4" s="171">
        <v>44645</v>
      </c>
      <c r="G4" s="172"/>
      <c r="H4" s="173"/>
    </row>
    <row r="5" spans="1:8" x14ac:dyDescent="0.15">
      <c r="A5" s="154" t="s">
        <v>544</v>
      </c>
      <c r="B5" s="159"/>
      <c r="C5" s="160"/>
      <c r="D5" s="161">
        <v>103322</v>
      </c>
      <c r="E5" s="162"/>
      <c r="F5" s="163">
        <v>90072</v>
      </c>
      <c r="G5" s="164"/>
      <c r="H5" s="165"/>
    </row>
    <row r="6" spans="1:8" x14ac:dyDescent="0.15">
      <c r="A6" s="166"/>
      <c r="B6" s="167"/>
      <c r="C6" s="168"/>
      <c r="D6" s="169">
        <v>27713</v>
      </c>
      <c r="E6" s="170"/>
      <c r="F6" s="171">
        <v>46083</v>
      </c>
      <c r="G6" s="172"/>
      <c r="H6" s="173"/>
    </row>
    <row r="7" spans="1:8" x14ac:dyDescent="0.15">
      <c r="A7" s="154" t="s">
        <v>545</v>
      </c>
      <c r="B7" s="159"/>
      <c r="C7" s="160"/>
      <c r="D7" s="161">
        <v>32387</v>
      </c>
      <c r="E7" s="162"/>
      <c r="F7" s="163">
        <v>88328</v>
      </c>
      <c r="G7" s="164"/>
      <c r="H7" s="165"/>
    </row>
    <row r="8" spans="1:8" x14ac:dyDescent="0.15">
      <c r="A8" s="166"/>
      <c r="B8" s="167"/>
      <c r="C8" s="168"/>
      <c r="D8" s="169">
        <v>16723</v>
      </c>
      <c r="E8" s="170"/>
      <c r="F8" s="171">
        <v>49013</v>
      </c>
      <c r="G8" s="172"/>
      <c r="H8" s="173"/>
    </row>
    <row r="9" spans="1:8" x14ac:dyDescent="0.15">
      <c r="A9" s="154" t="s">
        <v>546</v>
      </c>
      <c r="B9" s="159"/>
      <c r="C9" s="160"/>
      <c r="D9" s="161">
        <v>203259</v>
      </c>
      <c r="E9" s="162"/>
      <c r="F9" s="163">
        <v>103390</v>
      </c>
      <c r="G9" s="164"/>
      <c r="H9" s="165"/>
    </row>
    <row r="10" spans="1:8" x14ac:dyDescent="0.15">
      <c r="A10" s="166"/>
      <c r="B10" s="167"/>
      <c r="C10" s="168"/>
      <c r="D10" s="169">
        <v>21240</v>
      </c>
      <c r="E10" s="170"/>
      <c r="F10" s="171">
        <v>51269</v>
      </c>
      <c r="G10" s="172"/>
      <c r="H10" s="173"/>
    </row>
    <row r="11" spans="1:8" x14ac:dyDescent="0.15">
      <c r="A11" s="154" t="s">
        <v>547</v>
      </c>
      <c r="B11" s="159"/>
      <c r="C11" s="160"/>
      <c r="D11" s="161">
        <v>96965</v>
      </c>
      <c r="E11" s="162"/>
      <c r="F11" s="163">
        <v>117234</v>
      </c>
      <c r="G11" s="164"/>
      <c r="H11" s="165"/>
    </row>
    <row r="12" spans="1:8" x14ac:dyDescent="0.15">
      <c r="A12" s="166"/>
      <c r="B12" s="167"/>
      <c r="C12" s="174"/>
      <c r="D12" s="169">
        <v>17224</v>
      </c>
      <c r="E12" s="170"/>
      <c r="F12" s="171">
        <v>59796</v>
      </c>
      <c r="G12" s="172"/>
      <c r="H12" s="173"/>
    </row>
    <row r="13" spans="1:8" x14ac:dyDescent="0.15">
      <c r="A13" s="154"/>
      <c r="B13" s="159"/>
      <c r="C13" s="175"/>
      <c r="D13" s="176">
        <v>101391</v>
      </c>
      <c r="E13" s="177"/>
      <c r="F13" s="178">
        <v>95698</v>
      </c>
      <c r="G13" s="179"/>
      <c r="H13" s="165"/>
    </row>
    <row r="14" spans="1:8" x14ac:dyDescent="0.15">
      <c r="A14" s="166"/>
      <c r="B14" s="167"/>
      <c r="C14" s="168"/>
      <c r="D14" s="169">
        <v>22706</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5.95</v>
      </c>
      <c r="C19" s="180">
        <f>ROUND(VALUE(SUBSTITUTE(実質収支比率等に係る経年分析!G$48,"▲","-")),2)</f>
        <v>2.17</v>
      </c>
      <c r="D19" s="180">
        <f>ROUND(VALUE(SUBSTITUTE(実質収支比率等に係る経年分析!H$48,"▲","-")),2)</f>
        <v>2.12</v>
      </c>
      <c r="E19" s="180">
        <f>ROUND(VALUE(SUBSTITUTE(実質収支比率等に係る経年分析!I$48,"▲","-")),2)</f>
        <v>9.9</v>
      </c>
      <c r="F19" s="180">
        <f>ROUND(VALUE(SUBSTITUTE(実質収支比率等に係る経年分析!J$48,"▲","-")),2)</f>
        <v>7.29</v>
      </c>
    </row>
    <row r="20" spans="1:11" x14ac:dyDescent="0.15">
      <c r="A20" s="180" t="s">
        <v>55</v>
      </c>
      <c r="B20" s="180">
        <f>ROUND(VALUE(SUBSTITUTE(実質収支比率等に係る経年分析!F$47,"▲","-")),2)</f>
        <v>60.51</v>
      </c>
      <c r="C20" s="180">
        <f>ROUND(VALUE(SUBSTITUTE(実質収支比率等に係る経年分析!G$47,"▲","-")),2)</f>
        <v>61.61</v>
      </c>
      <c r="D20" s="180">
        <f>ROUND(VALUE(SUBSTITUTE(実質収支比率等に係る経年分析!H$47,"▲","-")),2)</f>
        <v>37.21</v>
      </c>
      <c r="E20" s="180">
        <f>ROUND(VALUE(SUBSTITUTE(実質収支比率等に係る経年分析!I$47,"▲","-")),2)</f>
        <v>50.45</v>
      </c>
      <c r="F20" s="180">
        <f>ROUND(VALUE(SUBSTITUTE(実質収支比率等に係る経年分析!J$47,"▲","-")),2)</f>
        <v>66.63</v>
      </c>
    </row>
    <row r="21" spans="1:11" x14ac:dyDescent="0.15">
      <c r="A21" s="180" t="s">
        <v>56</v>
      </c>
      <c r="B21" s="180">
        <f>IF(ISNUMBER(VALUE(SUBSTITUTE(実質収支比率等に係る経年分析!F$49,"▲","-"))),ROUND(VALUE(SUBSTITUTE(実質収支比率等に係る経年分析!F$49,"▲","-")),2),NA())</f>
        <v>3.52</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-24.24</v>
      </c>
      <c r="E21" s="180">
        <f>IF(ISNUMBER(VALUE(SUBSTITUTE(実質収支比率等に係る経年分析!I$49,"▲","-"))),ROUND(VALUE(SUBSTITUTE(実質収支比率等に係る経年分析!I$49,"▲","-")),2),NA())</f>
        <v>21.27</v>
      </c>
      <c r="F21" s="180">
        <f>IF(ISNUMBER(VALUE(SUBSTITUTE(実質収支比率等に係る経年分析!J$49,"▲","-"))),ROUND(VALUE(SUBSTITUTE(実質収支比率等に係る経年分析!J$49,"▲","-")),2),NA())</f>
        <v>14.93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538</v>
      </c>
      <c r="E42" s="182"/>
      <c r="F42" s="182"/>
      <c r="G42" s="182">
        <f>'実質公債費比率（分子）の構造'!L$52</f>
        <v>541</v>
      </c>
      <c r="H42" s="182"/>
      <c r="I42" s="182"/>
      <c r="J42" s="182">
        <f>'実質公債費比率（分子）の構造'!M$52</f>
        <v>544</v>
      </c>
      <c r="K42" s="182"/>
      <c r="L42" s="182"/>
      <c r="M42" s="182">
        <f>'実質公債費比率（分子）の構造'!N$52</f>
        <v>536</v>
      </c>
      <c r="N42" s="182"/>
      <c r="O42" s="182"/>
      <c r="P42" s="182">
        <f>'実質公債費比率（分子）の構造'!O$52</f>
        <v>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4</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29</v>
      </c>
      <c r="C45" s="182"/>
      <c r="D45" s="182"/>
      <c r="E45" s="182">
        <f>'実質公債費比率（分子）の構造'!L$49</f>
        <v>7</v>
      </c>
      <c r="F45" s="182"/>
      <c r="G45" s="182"/>
      <c r="H45" s="182">
        <f>'実質公債費比率（分子）の構造'!M$49</f>
        <v>0</v>
      </c>
      <c r="I45" s="182"/>
      <c r="J45" s="182"/>
      <c r="K45" s="182">
        <f>'実質公債費比率（分子）の構造'!N$49</f>
        <v>2</v>
      </c>
      <c r="L45" s="182"/>
      <c r="M45" s="182"/>
      <c r="N45" s="182">
        <f>'実質公債費比率（分子）の構造'!O$49</f>
        <v>12</v>
      </c>
      <c r="O45" s="182"/>
      <c r="P45" s="182"/>
    </row>
    <row r="46" spans="1:16" x14ac:dyDescent="0.15">
      <c r="A46" s="182" t="s">
        <v>67</v>
      </c>
      <c r="B46" s="182">
        <f>'実質公債費比率（分子）の構造'!K$48</f>
        <v>186</v>
      </c>
      <c r="C46" s="182"/>
      <c r="D46" s="182"/>
      <c r="E46" s="182">
        <f>'実質公債費比率（分子）の構造'!L$48</f>
        <v>217</v>
      </c>
      <c r="F46" s="182"/>
      <c r="G46" s="182"/>
      <c r="H46" s="182">
        <f>'実質公債費比率（分子）の構造'!M$48</f>
        <v>258</v>
      </c>
      <c r="I46" s="182"/>
      <c r="J46" s="182"/>
      <c r="K46" s="182">
        <f>'実質公債費比率（分子）の構造'!N$48</f>
        <v>214</v>
      </c>
      <c r="L46" s="182"/>
      <c r="M46" s="182"/>
      <c r="N46" s="182">
        <f>'実質公債費比率（分子）の構造'!O$48</f>
        <v>207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436</v>
      </c>
      <c r="C49" s="182"/>
      <c r="D49" s="182"/>
      <c r="E49" s="182">
        <f>'実質公債費比率（分子）の構造'!L$45</f>
        <v>440</v>
      </c>
      <c r="F49" s="182"/>
      <c r="G49" s="182"/>
      <c r="H49" s="182">
        <f>'実質公債費比率（分子）の構造'!M$45</f>
        <v>403</v>
      </c>
      <c r="I49" s="182"/>
      <c r="J49" s="182"/>
      <c r="K49" s="182">
        <f>'実質公債費比率（分子）の構造'!N$45</f>
        <v>407</v>
      </c>
      <c r="L49" s="182"/>
      <c r="M49" s="182"/>
      <c r="N49" s="182">
        <f>'実質公債費比率（分子）の構造'!O$45</f>
        <v>412</v>
      </c>
      <c r="O49" s="182"/>
      <c r="P49" s="182"/>
    </row>
    <row r="50" spans="1:16" x14ac:dyDescent="0.15">
      <c r="A50" s="182" t="s">
        <v>71</v>
      </c>
      <c r="B50" s="182" t="e">
        <f>NA()</f>
        <v>#N/A</v>
      </c>
      <c r="C50" s="182">
        <f>IF(ISNUMBER('実質公債費比率（分子）の構造'!K$53),'実質公債費比率（分子）の構造'!K$53,NA())</f>
        <v>115</v>
      </c>
      <c r="D50" s="182" t="e">
        <f>NA()</f>
        <v>#N/A</v>
      </c>
      <c r="E50" s="182" t="e">
        <f>NA()</f>
        <v>#N/A</v>
      </c>
      <c r="F50" s="182">
        <f>IF(ISNUMBER('実質公債費比率（分子）の構造'!L$53),'実質公債費比率（分子）の構造'!L$53,NA())</f>
        <v>125</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90</v>
      </c>
      <c r="M50" s="182" t="e">
        <f>NA()</f>
        <v>#N/A</v>
      </c>
      <c r="N50" s="182" t="e">
        <f>NA()</f>
        <v>#N/A</v>
      </c>
      <c r="O50" s="182">
        <f>IF(ISNUMBER('実質公債費比率（分子）の構造'!O$53),'実質公債費比率（分子）の構造'!O$53,NA())</f>
        <v>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6225</v>
      </c>
      <c r="E56" s="181"/>
      <c r="F56" s="181"/>
      <c r="G56" s="181">
        <f>'将来負担比率（分子）の構造'!J$52</f>
        <v>6145</v>
      </c>
      <c r="H56" s="181"/>
      <c r="I56" s="181"/>
      <c r="J56" s="181">
        <f>'将来負担比率（分子）の構造'!K$52</f>
        <v>7253</v>
      </c>
      <c r="K56" s="181"/>
      <c r="L56" s="181"/>
      <c r="M56" s="181">
        <f>'将来負担比率（分子）の構造'!L$52</f>
        <v>8060</v>
      </c>
      <c r="N56" s="181"/>
      <c r="O56" s="181"/>
      <c r="P56" s="181">
        <f>'将来負担比率（分子）の構造'!M$52</f>
        <v>8144</v>
      </c>
    </row>
    <row r="57" spans="1:16" x14ac:dyDescent="0.15">
      <c r="A57" s="181" t="s">
        <v>42</v>
      </c>
      <c r="B57" s="181"/>
      <c r="C57" s="181"/>
      <c r="D57" s="181">
        <f>'将来負担比率（分子）の構造'!I$51</f>
        <v>443</v>
      </c>
      <c r="E57" s="181"/>
      <c r="F57" s="181"/>
      <c r="G57" s="181">
        <f>'将来負担比率（分子）の構造'!J$51</f>
        <v>410</v>
      </c>
      <c r="H57" s="181"/>
      <c r="I57" s="181"/>
      <c r="J57" s="181">
        <f>'将来負担比率（分子）の構造'!K$51</f>
        <v>370</v>
      </c>
      <c r="K57" s="181"/>
      <c r="L57" s="181"/>
      <c r="M57" s="181">
        <f>'将来負担比率（分子）の構造'!L$51</f>
        <v>331</v>
      </c>
      <c r="N57" s="181"/>
      <c r="O57" s="181"/>
      <c r="P57" s="181">
        <f>'将来負担比率（分子）の構造'!M$51</f>
        <v>291</v>
      </c>
    </row>
    <row r="58" spans="1:16" x14ac:dyDescent="0.15">
      <c r="A58" s="181" t="s">
        <v>41</v>
      </c>
      <c r="B58" s="181"/>
      <c r="C58" s="181"/>
      <c r="D58" s="181">
        <f>'将来負担比率（分子）の構造'!I$50</f>
        <v>5059</v>
      </c>
      <c r="E58" s="181"/>
      <c r="F58" s="181"/>
      <c r="G58" s="181">
        <f>'将来負担比率（分子）の構造'!J$50</f>
        <v>5195</v>
      </c>
      <c r="H58" s="181"/>
      <c r="I58" s="181"/>
      <c r="J58" s="181">
        <f>'将来負担比率（分子）の構造'!K$50</f>
        <v>4471</v>
      </c>
      <c r="K58" s="181"/>
      <c r="L58" s="181"/>
      <c r="M58" s="181">
        <f>'将来負担比率（分子）の構造'!L$50</f>
        <v>4634</v>
      </c>
      <c r="N58" s="181"/>
      <c r="O58" s="181"/>
      <c r="P58" s="181">
        <f>'将来負担比率（分子）の構造'!M$50</f>
        <v>5310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550</v>
      </c>
      <c r="C62" s="181"/>
      <c r="D62" s="181"/>
      <c r="E62" s="181">
        <f>'将来負担比率（分子）の構造'!J$45</f>
        <v>537</v>
      </c>
      <c r="F62" s="181"/>
      <c r="G62" s="181"/>
      <c r="H62" s="181">
        <f>'将来負担比率（分子）の構造'!K$45</f>
        <v>479</v>
      </c>
      <c r="I62" s="181"/>
      <c r="J62" s="181"/>
      <c r="K62" s="181">
        <f>'将来負担比率（分子）の構造'!L$45</f>
        <v>442</v>
      </c>
      <c r="L62" s="181"/>
      <c r="M62" s="181"/>
      <c r="N62" s="181">
        <f>'将来負担比率（分子）の構造'!M$45</f>
        <v>423</v>
      </c>
      <c r="O62" s="181"/>
      <c r="P62" s="181"/>
    </row>
    <row r="63" spans="1:16" x14ac:dyDescent="0.15">
      <c r="A63" s="181" t="s">
        <v>34</v>
      </c>
      <c r="B63" s="181">
        <f>'将来負担比率（分子）の構造'!I$44</f>
        <v>147</v>
      </c>
      <c r="C63" s="181"/>
      <c r="D63" s="181"/>
      <c r="E63" s="181">
        <f>'将来負担比率（分子）の構造'!J$44</f>
        <v>207</v>
      </c>
      <c r="F63" s="181"/>
      <c r="G63" s="181"/>
      <c r="H63" s="181">
        <f>'将来負担比率（分子）の構造'!K$44</f>
        <v>207</v>
      </c>
      <c r="I63" s="181"/>
      <c r="J63" s="181"/>
      <c r="K63" s="181">
        <f>'将来負担比率（分子）の構造'!L$44</f>
        <v>206</v>
      </c>
      <c r="L63" s="181"/>
      <c r="M63" s="181"/>
      <c r="N63" s="181">
        <f>'将来負担比率（分子）の構造'!M$44</f>
        <v>194</v>
      </c>
      <c r="O63" s="181"/>
      <c r="P63" s="181"/>
    </row>
    <row r="64" spans="1:16" x14ac:dyDescent="0.15">
      <c r="A64" s="181" t="s">
        <v>33</v>
      </c>
      <c r="B64" s="181">
        <f>'将来負担比率（分子）の構造'!I$43</f>
        <v>2275</v>
      </c>
      <c r="C64" s="181"/>
      <c r="D64" s="181"/>
      <c r="E64" s="181">
        <f>'将来負担比率（分子）の構造'!J$43</f>
        <v>2163</v>
      </c>
      <c r="F64" s="181"/>
      <c r="G64" s="181"/>
      <c r="H64" s="181">
        <f>'将来負担比率（分子）の構造'!K$43</f>
        <v>2150</v>
      </c>
      <c r="I64" s="181"/>
      <c r="J64" s="181"/>
      <c r="K64" s="181">
        <f>'将来負担比率（分子）の構造'!L$43</f>
        <v>2110</v>
      </c>
      <c r="L64" s="181"/>
      <c r="M64" s="181"/>
      <c r="N64" s="181">
        <f>'将来負担比率（分子）の構造'!M$43</f>
        <v>1960</v>
      </c>
      <c r="O64" s="181"/>
      <c r="P64" s="181"/>
    </row>
    <row r="65" spans="1:16" x14ac:dyDescent="0.15">
      <c r="A65" s="181" t="s">
        <v>32</v>
      </c>
      <c r="B65" s="181">
        <f>'将来負担比率（分子）の構造'!I$42</f>
        <v>35</v>
      </c>
      <c r="C65" s="181"/>
      <c r="D65" s="181"/>
      <c r="E65" s="181">
        <f>'将来負担比率（分子）の構造'!J$42</f>
        <v>33</v>
      </c>
      <c r="F65" s="181"/>
      <c r="G65" s="181"/>
      <c r="H65" s="181">
        <f>'将来負担比率（分子）の構造'!K$42</f>
        <v>29</v>
      </c>
      <c r="I65" s="181"/>
      <c r="J65" s="181"/>
      <c r="K65" s="181">
        <f>'将来負担比率（分子）の構造'!L$42</f>
        <v>26</v>
      </c>
      <c r="L65" s="181"/>
      <c r="M65" s="181"/>
      <c r="N65" s="181">
        <f>'将来負担比率（分子）の構造'!M$42</f>
        <v>23</v>
      </c>
      <c r="O65" s="181"/>
      <c r="P65" s="181"/>
    </row>
    <row r="66" spans="1:16" x14ac:dyDescent="0.15">
      <c r="A66" s="181" t="s">
        <v>31</v>
      </c>
      <c r="B66" s="181">
        <f>'将来負担比率（分子）の構造'!I$41</f>
        <v>4752</v>
      </c>
      <c r="C66" s="181"/>
      <c r="D66" s="181"/>
      <c r="E66" s="181">
        <f>'将来負担比率（分子）の構造'!J$41</f>
        <v>5039</v>
      </c>
      <c r="F66" s="181"/>
      <c r="G66" s="181"/>
      <c r="H66" s="181">
        <f>'将来負担比率（分子）の構造'!K$41</f>
        <v>6469</v>
      </c>
      <c r="I66" s="181"/>
      <c r="J66" s="181"/>
      <c r="K66" s="181">
        <f>'将来負担比率（分子）の構造'!L$41</f>
        <v>7641</v>
      </c>
      <c r="L66" s="181"/>
      <c r="M66" s="181"/>
      <c r="N66" s="181">
        <f>'将来負担比率（分子）の構造'!M$41</f>
        <v>8068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1324</v>
      </c>
      <c r="C72" s="185">
        <f>基金残高に係る経年分析!G55</f>
        <v>1806</v>
      </c>
      <c r="D72" s="185">
        <f>基金残高に係る経年分析!H55</f>
        <v>2440</v>
      </c>
    </row>
    <row r="73" spans="1:16" x14ac:dyDescent="0.15">
      <c r="A73" s="184" t="s">
        <v>78</v>
      </c>
      <c r="B73" s="185">
        <f>基金残高に係る経年分析!F56</f>
        <v>47</v>
      </c>
      <c r="C73" s="185">
        <f>基金残高に係る経年分析!G56</f>
        <v>93</v>
      </c>
      <c r="D73" s="185">
        <f>基金残高に係る経年分析!H56</f>
        <v>93</v>
      </c>
    </row>
    <row r="74" spans="1:16" x14ac:dyDescent="0.15">
      <c r="A74" s="184" t="s">
        <v>79</v>
      </c>
      <c r="B74" s="185">
        <f>基金残高に係る経年分析!F57</f>
        <v>2917</v>
      </c>
      <c r="C74" s="185">
        <f>基金残高に係る経年分析!G57</f>
        <v>2552</v>
      </c>
      <c r="D74" s="185">
        <f>基金残高に係る経年分析!H57</f>
        <v>2585</v>
      </c>
    </row>
  </sheetData>
  <sheetProtection algorithmName="SHA-512" hashValue="fgOiBtmkKtAE/wTQI5uZc1RmXI/o9lyVo3OiM1fCnLqGKZ02NwIJVrJ1N5teoeinzMhbdtuein0/cUqEjbJkGg==" saltValue="uSOKujf+8dxDOTAqWw88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2151863</v>
      </c>
      <c r="S5" s="637"/>
      <c r="T5" s="637"/>
      <c r="U5" s="637"/>
      <c r="V5" s="637"/>
      <c r="W5" s="637"/>
      <c r="X5" s="637"/>
      <c r="Y5" s="638"/>
      <c r="Z5" s="639">
        <v>22.5</v>
      </c>
      <c r="AA5" s="639"/>
      <c r="AB5" s="639"/>
      <c r="AC5" s="639"/>
      <c r="AD5" s="640">
        <v>2151863</v>
      </c>
      <c r="AE5" s="640"/>
      <c r="AF5" s="640"/>
      <c r="AG5" s="640"/>
      <c r="AH5" s="640"/>
      <c r="AI5" s="640"/>
      <c r="AJ5" s="640"/>
      <c r="AK5" s="640"/>
      <c r="AL5" s="641">
        <v>62.5</v>
      </c>
      <c r="AM5" s="642"/>
      <c r="AN5" s="642"/>
      <c r="AO5" s="643"/>
      <c r="AP5" s="633" t="s">
        <v>223</v>
      </c>
      <c r="AQ5" s="634"/>
      <c r="AR5" s="634"/>
      <c r="AS5" s="634"/>
      <c r="AT5" s="634"/>
      <c r="AU5" s="634"/>
      <c r="AV5" s="634"/>
      <c r="AW5" s="634"/>
      <c r="AX5" s="634"/>
      <c r="AY5" s="634"/>
      <c r="AZ5" s="634"/>
      <c r="BA5" s="634"/>
      <c r="BB5" s="634"/>
      <c r="BC5" s="634"/>
      <c r="BD5" s="634"/>
      <c r="BE5" s="634"/>
      <c r="BF5" s="635"/>
      <c r="BG5" s="647">
        <v>2147410</v>
      </c>
      <c r="BH5" s="648"/>
      <c r="BI5" s="648"/>
      <c r="BJ5" s="648"/>
      <c r="BK5" s="648"/>
      <c r="BL5" s="648"/>
      <c r="BM5" s="648"/>
      <c r="BN5" s="649"/>
      <c r="BO5" s="650">
        <v>99.8</v>
      </c>
      <c r="BP5" s="650"/>
      <c r="BQ5" s="650"/>
      <c r="BR5" s="650"/>
      <c r="BS5" s="651">
        <v>34521</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34706</v>
      </c>
      <c r="S6" s="648"/>
      <c r="T6" s="648"/>
      <c r="U6" s="648"/>
      <c r="V6" s="648"/>
      <c r="W6" s="648"/>
      <c r="X6" s="648"/>
      <c r="Y6" s="649"/>
      <c r="Z6" s="650">
        <v>0.4</v>
      </c>
      <c r="AA6" s="650"/>
      <c r="AB6" s="650"/>
      <c r="AC6" s="650"/>
      <c r="AD6" s="651">
        <v>34706</v>
      </c>
      <c r="AE6" s="651"/>
      <c r="AF6" s="651"/>
      <c r="AG6" s="651"/>
      <c r="AH6" s="651"/>
      <c r="AI6" s="651"/>
      <c r="AJ6" s="651"/>
      <c r="AK6" s="651"/>
      <c r="AL6" s="652">
        <v>1</v>
      </c>
      <c r="AM6" s="653"/>
      <c r="AN6" s="653"/>
      <c r="AO6" s="654"/>
      <c r="AP6" s="644" t="s">
        <v>228</v>
      </c>
      <c r="AQ6" s="645"/>
      <c r="AR6" s="645"/>
      <c r="AS6" s="645"/>
      <c r="AT6" s="645"/>
      <c r="AU6" s="645"/>
      <c r="AV6" s="645"/>
      <c r="AW6" s="645"/>
      <c r="AX6" s="645"/>
      <c r="AY6" s="645"/>
      <c r="AZ6" s="645"/>
      <c r="BA6" s="645"/>
      <c r="BB6" s="645"/>
      <c r="BC6" s="645"/>
      <c r="BD6" s="645"/>
      <c r="BE6" s="645"/>
      <c r="BF6" s="646"/>
      <c r="BG6" s="647">
        <v>2147410</v>
      </c>
      <c r="BH6" s="648"/>
      <c r="BI6" s="648"/>
      <c r="BJ6" s="648"/>
      <c r="BK6" s="648"/>
      <c r="BL6" s="648"/>
      <c r="BM6" s="648"/>
      <c r="BN6" s="649"/>
      <c r="BO6" s="650">
        <v>99.8</v>
      </c>
      <c r="BP6" s="650"/>
      <c r="BQ6" s="650"/>
      <c r="BR6" s="650"/>
      <c r="BS6" s="651">
        <v>34521</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80867</v>
      </c>
      <c r="CS6" s="648"/>
      <c r="CT6" s="648"/>
      <c r="CU6" s="648"/>
      <c r="CV6" s="648"/>
      <c r="CW6" s="648"/>
      <c r="CX6" s="648"/>
      <c r="CY6" s="649"/>
      <c r="CZ6" s="641">
        <v>0.9</v>
      </c>
      <c r="DA6" s="642"/>
      <c r="DB6" s="642"/>
      <c r="DC6" s="661"/>
      <c r="DD6" s="656" t="s">
        <v>230</v>
      </c>
      <c r="DE6" s="648"/>
      <c r="DF6" s="648"/>
      <c r="DG6" s="648"/>
      <c r="DH6" s="648"/>
      <c r="DI6" s="648"/>
      <c r="DJ6" s="648"/>
      <c r="DK6" s="648"/>
      <c r="DL6" s="648"/>
      <c r="DM6" s="648"/>
      <c r="DN6" s="648"/>
      <c r="DO6" s="648"/>
      <c r="DP6" s="649"/>
      <c r="DQ6" s="656">
        <v>80867</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1583</v>
      </c>
      <c r="S7" s="648"/>
      <c r="T7" s="648"/>
      <c r="U7" s="648"/>
      <c r="V7" s="648"/>
      <c r="W7" s="648"/>
      <c r="X7" s="648"/>
      <c r="Y7" s="649"/>
      <c r="Z7" s="650">
        <v>0</v>
      </c>
      <c r="AA7" s="650"/>
      <c r="AB7" s="650"/>
      <c r="AC7" s="650"/>
      <c r="AD7" s="651">
        <v>1583</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799233</v>
      </c>
      <c r="BH7" s="648"/>
      <c r="BI7" s="648"/>
      <c r="BJ7" s="648"/>
      <c r="BK7" s="648"/>
      <c r="BL7" s="648"/>
      <c r="BM7" s="648"/>
      <c r="BN7" s="649"/>
      <c r="BO7" s="650">
        <v>37.1</v>
      </c>
      <c r="BP7" s="650"/>
      <c r="BQ7" s="650"/>
      <c r="BR7" s="650"/>
      <c r="BS7" s="651">
        <v>34521</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2753366</v>
      </c>
      <c r="CS7" s="648"/>
      <c r="CT7" s="648"/>
      <c r="CU7" s="648"/>
      <c r="CV7" s="648"/>
      <c r="CW7" s="648"/>
      <c r="CX7" s="648"/>
      <c r="CY7" s="649"/>
      <c r="CZ7" s="650">
        <v>31.3</v>
      </c>
      <c r="DA7" s="650"/>
      <c r="DB7" s="650"/>
      <c r="DC7" s="650"/>
      <c r="DD7" s="656">
        <v>21285</v>
      </c>
      <c r="DE7" s="648"/>
      <c r="DF7" s="648"/>
      <c r="DG7" s="648"/>
      <c r="DH7" s="648"/>
      <c r="DI7" s="648"/>
      <c r="DJ7" s="648"/>
      <c r="DK7" s="648"/>
      <c r="DL7" s="648"/>
      <c r="DM7" s="648"/>
      <c r="DN7" s="648"/>
      <c r="DO7" s="648"/>
      <c r="DP7" s="649"/>
      <c r="DQ7" s="656">
        <v>1314767</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6528</v>
      </c>
      <c r="S8" s="648"/>
      <c r="T8" s="648"/>
      <c r="U8" s="648"/>
      <c r="V8" s="648"/>
      <c r="W8" s="648"/>
      <c r="X8" s="648"/>
      <c r="Y8" s="649"/>
      <c r="Z8" s="650">
        <v>0.1</v>
      </c>
      <c r="AA8" s="650"/>
      <c r="AB8" s="650"/>
      <c r="AC8" s="650"/>
      <c r="AD8" s="651">
        <v>6528</v>
      </c>
      <c r="AE8" s="651"/>
      <c r="AF8" s="651"/>
      <c r="AG8" s="651"/>
      <c r="AH8" s="651"/>
      <c r="AI8" s="651"/>
      <c r="AJ8" s="651"/>
      <c r="AK8" s="651"/>
      <c r="AL8" s="652">
        <v>0.2</v>
      </c>
      <c r="AM8" s="653"/>
      <c r="AN8" s="653"/>
      <c r="AO8" s="654"/>
      <c r="AP8" s="644" t="s">
        <v>235</v>
      </c>
      <c r="AQ8" s="645"/>
      <c r="AR8" s="645"/>
      <c r="AS8" s="645"/>
      <c r="AT8" s="645"/>
      <c r="AU8" s="645"/>
      <c r="AV8" s="645"/>
      <c r="AW8" s="645"/>
      <c r="AX8" s="645"/>
      <c r="AY8" s="645"/>
      <c r="AZ8" s="645"/>
      <c r="BA8" s="645"/>
      <c r="BB8" s="645"/>
      <c r="BC8" s="645"/>
      <c r="BD8" s="645"/>
      <c r="BE8" s="645"/>
      <c r="BF8" s="646"/>
      <c r="BG8" s="647">
        <v>22065</v>
      </c>
      <c r="BH8" s="648"/>
      <c r="BI8" s="648"/>
      <c r="BJ8" s="648"/>
      <c r="BK8" s="648"/>
      <c r="BL8" s="648"/>
      <c r="BM8" s="648"/>
      <c r="BN8" s="649"/>
      <c r="BO8" s="650">
        <v>1</v>
      </c>
      <c r="BP8" s="650"/>
      <c r="BQ8" s="650"/>
      <c r="BR8" s="650"/>
      <c r="BS8" s="656" t="s">
        <v>230</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2179845</v>
      </c>
      <c r="CS8" s="648"/>
      <c r="CT8" s="648"/>
      <c r="CU8" s="648"/>
      <c r="CV8" s="648"/>
      <c r="CW8" s="648"/>
      <c r="CX8" s="648"/>
      <c r="CY8" s="649"/>
      <c r="CZ8" s="650">
        <v>24.8</v>
      </c>
      <c r="DA8" s="650"/>
      <c r="DB8" s="650"/>
      <c r="DC8" s="650"/>
      <c r="DD8" s="656">
        <v>18871</v>
      </c>
      <c r="DE8" s="648"/>
      <c r="DF8" s="648"/>
      <c r="DG8" s="648"/>
      <c r="DH8" s="648"/>
      <c r="DI8" s="648"/>
      <c r="DJ8" s="648"/>
      <c r="DK8" s="648"/>
      <c r="DL8" s="648"/>
      <c r="DM8" s="648"/>
      <c r="DN8" s="648"/>
      <c r="DO8" s="648"/>
      <c r="DP8" s="649"/>
      <c r="DQ8" s="656">
        <v>1053778</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6395</v>
      </c>
      <c r="S9" s="648"/>
      <c r="T9" s="648"/>
      <c r="U9" s="648"/>
      <c r="V9" s="648"/>
      <c r="W9" s="648"/>
      <c r="X9" s="648"/>
      <c r="Y9" s="649"/>
      <c r="Z9" s="650">
        <v>0.1</v>
      </c>
      <c r="AA9" s="650"/>
      <c r="AB9" s="650"/>
      <c r="AC9" s="650"/>
      <c r="AD9" s="651">
        <v>6395</v>
      </c>
      <c r="AE9" s="651"/>
      <c r="AF9" s="651"/>
      <c r="AG9" s="651"/>
      <c r="AH9" s="651"/>
      <c r="AI9" s="651"/>
      <c r="AJ9" s="651"/>
      <c r="AK9" s="651"/>
      <c r="AL9" s="652">
        <v>0.2</v>
      </c>
      <c r="AM9" s="653"/>
      <c r="AN9" s="653"/>
      <c r="AO9" s="654"/>
      <c r="AP9" s="644" t="s">
        <v>238</v>
      </c>
      <c r="AQ9" s="645"/>
      <c r="AR9" s="645"/>
      <c r="AS9" s="645"/>
      <c r="AT9" s="645"/>
      <c r="AU9" s="645"/>
      <c r="AV9" s="645"/>
      <c r="AW9" s="645"/>
      <c r="AX9" s="645"/>
      <c r="AY9" s="645"/>
      <c r="AZ9" s="645"/>
      <c r="BA9" s="645"/>
      <c r="BB9" s="645"/>
      <c r="BC9" s="645"/>
      <c r="BD9" s="645"/>
      <c r="BE9" s="645"/>
      <c r="BF9" s="646"/>
      <c r="BG9" s="647">
        <v>571073</v>
      </c>
      <c r="BH9" s="648"/>
      <c r="BI9" s="648"/>
      <c r="BJ9" s="648"/>
      <c r="BK9" s="648"/>
      <c r="BL9" s="648"/>
      <c r="BM9" s="648"/>
      <c r="BN9" s="649"/>
      <c r="BO9" s="650">
        <v>26.5</v>
      </c>
      <c r="BP9" s="650"/>
      <c r="BQ9" s="650"/>
      <c r="BR9" s="650"/>
      <c r="BS9" s="656" t="s">
        <v>230</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411875</v>
      </c>
      <c r="CS9" s="648"/>
      <c r="CT9" s="648"/>
      <c r="CU9" s="648"/>
      <c r="CV9" s="648"/>
      <c r="CW9" s="648"/>
      <c r="CX9" s="648"/>
      <c r="CY9" s="649"/>
      <c r="CZ9" s="650">
        <v>4.7</v>
      </c>
      <c r="DA9" s="650"/>
      <c r="DB9" s="650"/>
      <c r="DC9" s="650"/>
      <c r="DD9" s="656">
        <v>7961</v>
      </c>
      <c r="DE9" s="648"/>
      <c r="DF9" s="648"/>
      <c r="DG9" s="648"/>
      <c r="DH9" s="648"/>
      <c r="DI9" s="648"/>
      <c r="DJ9" s="648"/>
      <c r="DK9" s="648"/>
      <c r="DL9" s="648"/>
      <c r="DM9" s="648"/>
      <c r="DN9" s="648"/>
      <c r="DO9" s="648"/>
      <c r="DP9" s="649"/>
      <c r="DQ9" s="656">
        <v>382912</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230</v>
      </c>
      <c r="AA10" s="650"/>
      <c r="AB10" s="650"/>
      <c r="AC10" s="650"/>
      <c r="AD10" s="651" t="s">
        <v>126</v>
      </c>
      <c r="AE10" s="651"/>
      <c r="AF10" s="651"/>
      <c r="AG10" s="651"/>
      <c r="AH10" s="651"/>
      <c r="AI10" s="651"/>
      <c r="AJ10" s="651"/>
      <c r="AK10" s="651"/>
      <c r="AL10" s="652" t="s">
        <v>126</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64015</v>
      </c>
      <c r="BH10" s="648"/>
      <c r="BI10" s="648"/>
      <c r="BJ10" s="648"/>
      <c r="BK10" s="648"/>
      <c r="BL10" s="648"/>
      <c r="BM10" s="648"/>
      <c r="BN10" s="649"/>
      <c r="BO10" s="650">
        <v>3</v>
      </c>
      <c r="BP10" s="650"/>
      <c r="BQ10" s="650"/>
      <c r="BR10" s="650"/>
      <c r="BS10" s="656" t="s">
        <v>126</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19000</v>
      </c>
      <c r="CS10" s="648"/>
      <c r="CT10" s="648"/>
      <c r="CU10" s="648"/>
      <c r="CV10" s="648"/>
      <c r="CW10" s="648"/>
      <c r="CX10" s="648"/>
      <c r="CY10" s="649"/>
      <c r="CZ10" s="650">
        <v>0.2</v>
      </c>
      <c r="DA10" s="650"/>
      <c r="DB10" s="650"/>
      <c r="DC10" s="650"/>
      <c r="DD10" s="656" t="s">
        <v>230</v>
      </c>
      <c r="DE10" s="648"/>
      <c r="DF10" s="648"/>
      <c r="DG10" s="648"/>
      <c r="DH10" s="648"/>
      <c r="DI10" s="648"/>
      <c r="DJ10" s="648"/>
      <c r="DK10" s="648"/>
      <c r="DL10" s="648"/>
      <c r="DM10" s="648"/>
      <c r="DN10" s="648"/>
      <c r="DO10" s="648"/>
      <c r="DP10" s="649"/>
      <c r="DQ10" s="656" t="s">
        <v>230</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304290</v>
      </c>
      <c r="S11" s="648"/>
      <c r="T11" s="648"/>
      <c r="U11" s="648"/>
      <c r="V11" s="648"/>
      <c r="W11" s="648"/>
      <c r="X11" s="648"/>
      <c r="Y11" s="649"/>
      <c r="Z11" s="652">
        <v>3.2</v>
      </c>
      <c r="AA11" s="653"/>
      <c r="AB11" s="653"/>
      <c r="AC11" s="665"/>
      <c r="AD11" s="656">
        <v>304290</v>
      </c>
      <c r="AE11" s="648"/>
      <c r="AF11" s="648"/>
      <c r="AG11" s="648"/>
      <c r="AH11" s="648"/>
      <c r="AI11" s="648"/>
      <c r="AJ11" s="648"/>
      <c r="AK11" s="649"/>
      <c r="AL11" s="652">
        <v>8.8000000000000007</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142080</v>
      </c>
      <c r="BH11" s="648"/>
      <c r="BI11" s="648"/>
      <c r="BJ11" s="648"/>
      <c r="BK11" s="648"/>
      <c r="BL11" s="648"/>
      <c r="BM11" s="648"/>
      <c r="BN11" s="649"/>
      <c r="BO11" s="650">
        <v>6.6</v>
      </c>
      <c r="BP11" s="650"/>
      <c r="BQ11" s="650"/>
      <c r="BR11" s="650"/>
      <c r="BS11" s="656">
        <v>34521</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20637</v>
      </c>
      <c r="CS11" s="648"/>
      <c r="CT11" s="648"/>
      <c r="CU11" s="648"/>
      <c r="CV11" s="648"/>
      <c r="CW11" s="648"/>
      <c r="CX11" s="648"/>
      <c r="CY11" s="649"/>
      <c r="CZ11" s="650">
        <v>0.2</v>
      </c>
      <c r="DA11" s="650"/>
      <c r="DB11" s="650"/>
      <c r="DC11" s="650"/>
      <c r="DD11" s="656">
        <v>2154</v>
      </c>
      <c r="DE11" s="648"/>
      <c r="DF11" s="648"/>
      <c r="DG11" s="648"/>
      <c r="DH11" s="648"/>
      <c r="DI11" s="648"/>
      <c r="DJ11" s="648"/>
      <c r="DK11" s="648"/>
      <c r="DL11" s="648"/>
      <c r="DM11" s="648"/>
      <c r="DN11" s="648"/>
      <c r="DO11" s="648"/>
      <c r="DP11" s="649"/>
      <c r="DQ11" s="656">
        <v>18225</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126</v>
      </c>
      <c r="S12" s="648"/>
      <c r="T12" s="648"/>
      <c r="U12" s="648"/>
      <c r="V12" s="648"/>
      <c r="W12" s="648"/>
      <c r="X12" s="648"/>
      <c r="Y12" s="649"/>
      <c r="Z12" s="650" t="s">
        <v>126</v>
      </c>
      <c r="AA12" s="650"/>
      <c r="AB12" s="650"/>
      <c r="AC12" s="650"/>
      <c r="AD12" s="651" t="s">
        <v>230</v>
      </c>
      <c r="AE12" s="651"/>
      <c r="AF12" s="651"/>
      <c r="AG12" s="651"/>
      <c r="AH12" s="651"/>
      <c r="AI12" s="651"/>
      <c r="AJ12" s="651"/>
      <c r="AK12" s="651"/>
      <c r="AL12" s="652" t="s">
        <v>230</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1247423</v>
      </c>
      <c r="BH12" s="648"/>
      <c r="BI12" s="648"/>
      <c r="BJ12" s="648"/>
      <c r="BK12" s="648"/>
      <c r="BL12" s="648"/>
      <c r="BM12" s="648"/>
      <c r="BN12" s="649"/>
      <c r="BO12" s="650">
        <v>58</v>
      </c>
      <c r="BP12" s="650"/>
      <c r="BQ12" s="650"/>
      <c r="BR12" s="650"/>
      <c r="BS12" s="656" t="s">
        <v>230</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28116</v>
      </c>
      <c r="CS12" s="648"/>
      <c r="CT12" s="648"/>
      <c r="CU12" s="648"/>
      <c r="CV12" s="648"/>
      <c r="CW12" s="648"/>
      <c r="CX12" s="648"/>
      <c r="CY12" s="649"/>
      <c r="CZ12" s="650">
        <v>0.3</v>
      </c>
      <c r="DA12" s="650"/>
      <c r="DB12" s="650"/>
      <c r="DC12" s="650"/>
      <c r="DD12" s="656" t="s">
        <v>126</v>
      </c>
      <c r="DE12" s="648"/>
      <c r="DF12" s="648"/>
      <c r="DG12" s="648"/>
      <c r="DH12" s="648"/>
      <c r="DI12" s="648"/>
      <c r="DJ12" s="648"/>
      <c r="DK12" s="648"/>
      <c r="DL12" s="648"/>
      <c r="DM12" s="648"/>
      <c r="DN12" s="648"/>
      <c r="DO12" s="648"/>
      <c r="DP12" s="649"/>
      <c r="DQ12" s="656">
        <v>8116</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230</v>
      </c>
      <c r="AA13" s="650"/>
      <c r="AB13" s="650"/>
      <c r="AC13" s="650"/>
      <c r="AD13" s="651" t="s">
        <v>230</v>
      </c>
      <c r="AE13" s="651"/>
      <c r="AF13" s="651"/>
      <c r="AG13" s="651"/>
      <c r="AH13" s="651"/>
      <c r="AI13" s="651"/>
      <c r="AJ13" s="651"/>
      <c r="AK13" s="651"/>
      <c r="AL13" s="652" t="s">
        <v>230</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1237589</v>
      </c>
      <c r="BH13" s="648"/>
      <c r="BI13" s="648"/>
      <c r="BJ13" s="648"/>
      <c r="BK13" s="648"/>
      <c r="BL13" s="648"/>
      <c r="BM13" s="648"/>
      <c r="BN13" s="649"/>
      <c r="BO13" s="650">
        <v>57.5</v>
      </c>
      <c r="BP13" s="650"/>
      <c r="BQ13" s="650"/>
      <c r="BR13" s="650"/>
      <c r="BS13" s="656" t="s">
        <v>126</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1022575</v>
      </c>
      <c r="CS13" s="648"/>
      <c r="CT13" s="648"/>
      <c r="CU13" s="648"/>
      <c r="CV13" s="648"/>
      <c r="CW13" s="648"/>
      <c r="CX13" s="648"/>
      <c r="CY13" s="649"/>
      <c r="CZ13" s="650">
        <v>11.6</v>
      </c>
      <c r="DA13" s="650"/>
      <c r="DB13" s="650"/>
      <c r="DC13" s="650"/>
      <c r="DD13" s="656">
        <v>610548</v>
      </c>
      <c r="DE13" s="648"/>
      <c r="DF13" s="648"/>
      <c r="DG13" s="648"/>
      <c r="DH13" s="648"/>
      <c r="DI13" s="648"/>
      <c r="DJ13" s="648"/>
      <c r="DK13" s="648"/>
      <c r="DL13" s="648"/>
      <c r="DM13" s="648"/>
      <c r="DN13" s="648"/>
      <c r="DO13" s="648"/>
      <c r="DP13" s="649"/>
      <c r="DQ13" s="656">
        <v>545802</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126</v>
      </c>
      <c r="S14" s="648"/>
      <c r="T14" s="648"/>
      <c r="U14" s="648"/>
      <c r="V14" s="648"/>
      <c r="W14" s="648"/>
      <c r="X14" s="648"/>
      <c r="Y14" s="649"/>
      <c r="Z14" s="650" t="s">
        <v>230</v>
      </c>
      <c r="AA14" s="650"/>
      <c r="AB14" s="650"/>
      <c r="AC14" s="650"/>
      <c r="AD14" s="651" t="s">
        <v>230</v>
      </c>
      <c r="AE14" s="651"/>
      <c r="AF14" s="651"/>
      <c r="AG14" s="651"/>
      <c r="AH14" s="651"/>
      <c r="AI14" s="651"/>
      <c r="AJ14" s="651"/>
      <c r="AK14" s="651"/>
      <c r="AL14" s="652" t="s">
        <v>230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30715</v>
      </c>
      <c r="BH14" s="648"/>
      <c r="BI14" s="648"/>
      <c r="BJ14" s="648"/>
      <c r="BK14" s="648"/>
      <c r="BL14" s="648"/>
      <c r="BM14" s="648"/>
      <c r="BN14" s="649"/>
      <c r="BO14" s="650">
        <v>1.4</v>
      </c>
      <c r="BP14" s="650"/>
      <c r="BQ14" s="650"/>
      <c r="BR14" s="650"/>
      <c r="BS14" s="656" t="s">
        <v>126</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339733</v>
      </c>
      <c r="CS14" s="648"/>
      <c r="CT14" s="648"/>
      <c r="CU14" s="648"/>
      <c r="CV14" s="648"/>
      <c r="CW14" s="648"/>
      <c r="CX14" s="648"/>
      <c r="CY14" s="649"/>
      <c r="CZ14" s="650">
        <v>3.9</v>
      </c>
      <c r="DA14" s="650"/>
      <c r="DB14" s="650"/>
      <c r="DC14" s="650"/>
      <c r="DD14" s="656">
        <v>165614</v>
      </c>
      <c r="DE14" s="648"/>
      <c r="DF14" s="648"/>
      <c r="DG14" s="648"/>
      <c r="DH14" s="648"/>
      <c r="DI14" s="648"/>
      <c r="DJ14" s="648"/>
      <c r="DK14" s="648"/>
      <c r="DL14" s="648"/>
      <c r="DM14" s="648"/>
      <c r="DN14" s="648"/>
      <c r="DO14" s="648"/>
      <c r="DP14" s="649"/>
      <c r="DQ14" s="656">
        <v>174269</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230</v>
      </c>
      <c r="AA15" s="650"/>
      <c r="AB15" s="650"/>
      <c r="AC15" s="650"/>
      <c r="AD15" s="651" t="s">
        <v>230</v>
      </c>
      <c r="AE15" s="651"/>
      <c r="AF15" s="651"/>
      <c r="AG15" s="651"/>
      <c r="AH15" s="651"/>
      <c r="AI15" s="651"/>
      <c r="AJ15" s="651"/>
      <c r="AK15" s="651"/>
      <c r="AL15" s="652" t="s">
        <v>230</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70039</v>
      </c>
      <c r="BH15" s="648"/>
      <c r="BI15" s="648"/>
      <c r="BJ15" s="648"/>
      <c r="BK15" s="648"/>
      <c r="BL15" s="648"/>
      <c r="BM15" s="648"/>
      <c r="BN15" s="649"/>
      <c r="BO15" s="650">
        <v>3.3</v>
      </c>
      <c r="BP15" s="650"/>
      <c r="BQ15" s="650"/>
      <c r="BR15" s="650"/>
      <c r="BS15" s="656" t="s">
        <v>126</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1070439</v>
      </c>
      <c r="CS15" s="648"/>
      <c r="CT15" s="648"/>
      <c r="CU15" s="648"/>
      <c r="CV15" s="648"/>
      <c r="CW15" s="648"/>
      <c r="CX15" s="648"/>
      <c r="CY15" s="649"/>
      <c r="CZ15" s="650">
        <v>12.2</v>
      </c>
      <c r="DA15" s="650"/>
      <c r="DB15" s="650"/>
      <c r="DC15" s="650"/>
      <c r="DD15" s="656">
        <v>431974</v>
      </c>
      <c r="DE15" s="648"/>
      <c r="DF15" s="648"/>
      <c r="DG15" s="648"/>
      <c r="DH15" s="648"/>
      <c r="DI15" s="648"/>
      <c r="DJ15" s="648"/>
      <c r="DK15" s="648"/>
      <c r="DL15" s="648"/>
      <c r="DM15" s="648"/>
      <c r="DN15" s="648"/>
      <c r="DO15" s="648"/>
      <c r="DP15" s="649"/>
      <c r="DQ15" s="656">
        <v>611033</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3500</v>
      </c>
      <c r="S16" s="648"/>
      <c r="T16" s="648"/>
      <c r="U16" s="648"/>
      <c r="V16" s="648"/>
      <c r="W16" s="648"/>
      <c r="X16" s="648"/>
      <c r="Y16" s="649"/>
      <c r="Z16" s="650">
        <v>0</v>
      </c>
      <c r="AA16" s="650"/>
      <c r="AB16" s="650"/>
      <c r="AC16" s="650"/>
      <c r="AD16" s="651">
        <v>3500</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126</v>
      </c>
      <c r="BH16" s="648"/>
      <c r="BI16" s="648"/>
      <c r="BJ16" s="648"/>
      <c r="BK16" s="648"/>
      <c r="BL16" s="648"/>
      <c r="BM16" s="648"/>
      <c r="BN16" s="649"/>
      <c r="BO16" s="650" t="s">
        <v>230</v>
      </c>
      <c r="BP16" s="650"/>
      <c r="BQ16" s="650"/>
      <c r="BR16" s="650"/>
      <c r="BS16" s="656" t="s">
        <v>230</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260015</v>
      </c>
      <c r="CS16" s="648"/>
      <c r="CT16" s="648"/>
      <c r="CU16" s="648"/>
      <c r="CV16" s="648"/>
      <c r="CW16" s="648"/>
      <c r="CX16" s="648"/>
      <c r="CY16" s="649"/>
      <c r="CZ16" s="650">
        <v>3</v>
      </c>
      <c r="DA16" s="650"/>
      <c r="DB16" s="650"/>
      <c r="DC16" s="650"/>
      <c r="DD16" s="656" t="s">
        <v>126</v>
      </c>
      <c r="DE16" s="648"/>
      <c r="DF16" s="648"/>
      <c r="DG16" s="648"/>
      <c r="DH16" s="648"/>
      <c r="DI16" s="648"/>
      <c r="DJ16" s="648"/>
      <c r="DK16" s="648"/>
      <c r="DL16" s="648"/>
      <c r="DM16" s="648"/>
      <c r="DN16" s="648"/>
      <c r="DO16" s="648"/>
      <c r="DP16" s="649"/>
      <c r="DQ16" s="656">
        <v>7929</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32547</v>
      </c>
      <c r="S17" s="648"/>
      <c r="T17" s="648"/>
      <c r="U17" s="648"/>
      <c r="V17" s="648"/>
      <c r="W17" s="648"/>
      <c r="X17" s="648"/>
      <c r="Y17" s="649"/>
      <c r="Z17" s="650">
        <v>0.3</v>
      </c>
      <c r="AA17" s="650"/>
      <c r="AB17" s="650"/>
      <c r="AC17" s="650"/>
      <c r="AD17" s="651">
        <v>32547</v>
      </c>
      <c r="AE17" s="651"/>
      <c r="AF17" s="651"/>
      <c r="AG17" s="651"/>
      <c r="AH17" s="651"/>
      <c r="AI17" s="651"/>
      <c r="AJ17" s="651"/>
      <c r="AK17" s="651"/>
      <c r="AL17" s="652">
        <v>0.9</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126</v>
      </c>
      <c r="BH17" s="648"/>
      <c r="BI17" s="648"/>
      <c r="BJ17" s="648"/>
      <c r="BK17" s="648"/>
      <c r="BL17" s="648"/>
      <c r="BM17" s="648"/>
      <c r="BN17" s="649"/>
      <c r="BO17" s="650" t="s">
        <v>126</v>
      </c>
      <c r="BP17" s="650"/>
      <c r="BQ17" s="650"/>
      <c r="BR17" s="650"/>
      <c r="BS17" s="656" t="s">
        <v>230</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599315</v>
      </c>
      <c r="CS17" s="648"/>
      <c r="CT17" s="648"/>
      <c r="CU17" s="648"/>
      <c r="CV17" s="648"/>
      <c r="CW17" s="648"/>
      <c r="CX17" s="648"/>
      <c r="CY17" s="649"/>
      <c r="CZ17" s="650">
        <v>6.8</v>
      </c>
      <c r="DA17" s="650"/>
      <c r="DB17" s="650"/>
      <c r="DC17" s="650"/>
      <c r="DD17" s="656" t="s">
        <v>230</v>
      </c>
      <c r="DE17" s="648"/>
      <c r="DF17" s="648"/>
      <c r="DG17" s="648"/>
      <c r="DH17" s="648"/>
      <c r="DI17" s="648"/>
      <c r="DJ17" s="648"/>
      <c r="DK17" s="648"/>
      <c r="DL17" s="648"/>
      <c r="DM17" s="648"/>
      <c r="DN17" s="648"/>
      <c r="DO17" s="648"/>
      <c r="DP17" s="649"/>
      <c r="DQ17" s="656">
        <v>554662</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16953</v>
      </c>
      <c r="S18" s="648"/>
      <c r="T18" s="648"/>
      <c r="U18" s="648"/>
      <c r="V18" s="648"/>
      <c r="W18" s="648"/>
      <c r="X18" s="648"/>
      <c r="Y18" s="649"/>
      <c r="Z18" s="650">
        <v>0.2</v>
      </c>
      <c r="AA18" s="650"/>
      <c r="AB18" s="650"/>
      <c r="AC18" s="650"/>
      <c r="AD18" s="651">
        <v>16953</v>
      </c>
      <c r="AE18" s="651"/>
      <c r="AF18" s="651"/>
      <c r="AG18" s="651"/>
      <c r="AH18" s="651"/>
      <c r="AI18" s="651"/>
      <c r="AJ18" s="651"/>
      <c r="AK18" s="651"/>
      <c r="AL18" s="652">
        <v>0.5</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230</v>
      </c>
      <c r="BP18" s="650"/>
      <c r="BQ18" s="650"/>
      <c r="BR18" s="650"/>
      <c r="BS18" s="656" t="s">
        <v>230</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230</v>
      </c>
      <c r="DA18" s="650"/>
      <c r="DB18" s="650"/>
      <c r="DC18" s="650"/>
      <c r="DD18" s="656" t="s">
        <v>230</v>
      </c>
      <c r="DE18" s="648"/>
      <c r="DF18" s="648"/>
      <c r="DG18" s="648"/>
      <c r="DH18" s="648"/>
      <c r="DI18" s="648"/>
      <c r="DJ18" s="648"/>
      <c r="DK18" s="648"/>
      <c r="DL18" s="648"/>
      <c r="DM18" s="648"/>
      <c r="DN18" s="648"/>
      <c r="DO18" s="648"/>
      <c r="DP18" s="649"/>
      <c r="DQ18" s="656" t="s">
        <v>230</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14472</v>
      </c>
      <c r="S19" s="648"/>
      <c r="T19" s="648"/>
      <c r="U19" s="648"/>
      <c r="V19" s="648"/>
      <c r="W19" s="648"/>
      <c r="X19" s="648"/>
      <c r="Y19" s="649"/>
      <c r="Z19" s="650">
        <v>0.2</v>
      </c>
      <c r="AA19" s="650"/>
      <c r="AB19" s="650"/>
      <c r="AC19" s="650"/>
      <c r="AD19" s="651">
        <v>14472</v>
      </c>
      <c r="AE19" s="651"/>
      <c r="AF19" s="651"/>
      <c r="AG19" s="651"/>
      <c r="AH19" s="651"/>
      <c r="AI19" s="651"/>
      <c r="AJ19" s="651"/>
      <c r="AK19" s="651"/>
      <c r="AL19" s="652">
        <v>0.4</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4453</v>
      </c>
      <c r="BH19" s="648"/>
      <c r="BI19" s="648"/>
      <c r="BJ19" s="648"/>
      <c r="BK19" s="648"/>
      <c r="BL19" s="648"/>
      <c r="BM19" s="648"/>
      <c r="BN19" s="649"/>
      <c r="BO19" s="650">
        <v>0.2</v>
      </c>
      <c r="BP19" s="650"/>
      <c r="BQ19" s="650"/>
      <c r="BR19" s="650"/>
      <c r="BS19" s="656" t="s">
        <v>126</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126</v>
      </c>
      <c r="DA19" s="650"/>
      <c r="DB19" s="650"/>
      <c r="DC19" s="650"/>
      <c r="DD19" s="656" t="s">
        <v>230</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1647</v>
      </c>
      <c r="S20" s="648"/>
      <c r="T20" s="648"/>
      <c r="U20" s="648"/>
      <c r="V20" s="648"/>
      <c r="W20" s="648"/>
      <c r="X20" s="648"/>
      <c r="Y20" s="649"/>
      <c r="Z20" s="650">
        <v>0</v>
      </c>
      <c r="AA20" s="650"/>
      <c r="AB20" s="650"/>
      <c r="AC20" s="650"/>
      <c r="AD20" s="651">
        <v>1647</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4453</v>
      </c>
      <c r="BH20" s="648"/>
      <c r="BI20" s="648"/>
      <c r="BJ20" s="648"/>
      <c r="BK20" s="648"/>
      <c r="BL20" s="648"/>
      <c r="BM20" s="648"/>
      <c r="BN20" s="649"/>
      <c r="BO20" s="650">
        <v>0.2</v>
      </c>
      <c r="BP20" s="650"/>
      <c r="BQ20" s="650"/>
      <c r="BR20" s="650"/>
      <c r="BS20" s="656" t="s">
        <v>230</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8785783</v>
      </c>
      <c r="CS20" s="648"/>
      <c r="CT20" s="648"/>
      <c r="CU20" s="648"/>
      <c r="CV20" s="648"/>
      <c r="CW20" s="648"/>
      <c r="CX20" s="648"/>
      <c r="CY20" s="649"/>
      <c r="CZ20" s="650">
        <v>100</v>
      </c>
      <c r="DA20" s="650"/>
      <c r="DB20" s="650"/>
      <c r="DC20" s="650"/>
      <c r="DD20" s="656">
        <v>1258407</v>
      </c>
      <c r="DE20" s="648"/>
      <c r="DF20" s="648"/>
      <c r="DG20" s="648"/>
      <c r="DH20" s="648"/>
      <c r="DI20" s="648"/>
      <c r="DJ20" s="648"/>
      <c r="DK20" s="648"/>
      <c r="DL20" s="648"/>
      <c r="DM20" s="648"/>
      <c r="DN20" s="648"/>
      <c r="DO20" s="648"/>
      <c r="DP20" s="649"/>
      <c r="DQ20" s="656">
        <v>4752360</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834</v>
      </c>
      <c r="S21" s="648"/>
      <c r="T21" s="648"/>
      <c r="U21" s="648"/>
      <c r="V21" s="648"/>
      <c r="W21" s="648"/>
      <c r="X21" s="648"/>
      <c r="Y21" s="649"/>
      <c r="Z21" s="650">
        <v>0</v>
      </c>
      <c r="AA21" s="650"/>
      <c r="AB21" s="650"/>
      <c r="AC21" s="650"/>
      <c r="AD21" s="651">
        <v>834</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4453</v>
      </c>
      <c r="BH21" s="648"/>
      <c r="BI21" s="648"/>
      <c r="BJ21" s="648"/>
      <c r="BK21" s="648"/>
      <c r="BL21" s="648"/>
      <c r="BM21" s="648"/>
      <c r="BN21" s="649"/>
      <c r="BO21" s="650">
        <v>0.2</v>
      </c>
      <c r="BP21" s="650"/>
      <c r="BQ21" s="650"/>
      <c r="BR21" s="650"/>
      <c r="BS21" s="656" t="s">
        <v>230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939922</v>
      </c>
      <c r="S22" s="648"/>
      <c r="T22" s="648"/>
      <c r="U22" s="648"/>
      <c r="V22" s="648"/>
      <c r="W22" s="648"/>
      <c r="X22" s="648"/>
      <c r="Y22" s="649"/>
      <c r="Z22" s="650">
        <v>9.8000000000000007</v>
      </c>
      <c r="AA22" s="650"/>
      <c r="AB22" s="650"/>
      <c r="AC22" s="650"/>
      <c r="AD22" s="651">
        <v>827541</v>
      </c>
      <c r="AE22" s="651"/>
      <c r="AF22" s="651"/>
      <c r="AG22" s="651"/>
      <c r="AH22" s="651"/>
      <c r="AI22" s="651"/>
      <c r="AJ22" s="651"/>
      <c r="AK22" s="651"/>
      <c r="AL22" s="652">
        <v>24</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126</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827541</v>
      </c>
      <c r="S23" s="648"/>
      <c r="T23" s="648"/>
      <c r="U23" s="648"/>
      <c r="V23" s="648"/>
      <c r="W23" s="648"/>
      <c r="X23" s="648"/>
      <c r="Y23" s="649"/>
      <c r="Z23" s="650">
        <v>8.6999999999999993</v>
      </c>
      <c r="AA23" s="650"/>
      <c r="AB23" s="650"/>
      <c r="AC23" s="650"/>
      <c r="AD23" s="651">
        <v>827541</v>
      </c>
      <c r="AE23" s="651"/>
      <c r="AF23" s="651"/>
      <c r="AG23" s="651"/>
      <c r="AH23" s="651"/>
      <c r="AI23" s="651"/>
      <c r="AJ23" s="651"/>
      <c r="AK23" s="651"/>
      <c r="AL23" s="652">
        <v>24</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126</v>
      </c>
      <c r="BH23" s="648"/>
      <c r="BI23" s="648"/>
      <c r="BJ23" s="648"/>
      <c r="BK23" s="648"/>
      <c r="BL23" s="648"/>
      <c r="BM23" s="648"/>
      <c r="BN23" s="649"/>
      <c r="BO23" s="650" t="s">
        <v>230</v>
      </c>
      <c r="BP23" s="650"/>
      <c r="BQ23" s="650"/>
      <c r="BR23" s="650"/>
      <c r="BS23" s="656" t="s">
        <v>126</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112381</v>
      </c>
      <c r="S24" s="648"/>
      <c r="T24" s="648"/>
      <c r="U24" s="648"/>
      <c r="V24" s="648"/>
      <c r="W24" s="648"/>
      <c r="X24" s="648"/>
      <c r="Y24" s="649"/>
      <c r="Z24" s="650">
        <v>1.2</v>
      </c>
      <c r="AA24" s="650"/>
      <c r="AB24" s="650"/>
      <c r="AC24" s="650"/>
      <c r="AD24" s="651" t="s">
        <v>230</v>
      </c>
      <c r="AE24" s="651"/>
      <c r="AF24" s="651"/>
      <c r="AG24" s="651"/>
      <c r="AH24" s="651"/>
      <c r="AI24" s="651"/>
      <c r="AJ24" s="651"/>
      <c r="AK24" s="651"/>
      <c r="AL24" s="652" t="s">
        <v>230</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126</v>
      </c>
      <c r="BH24" s="648"/>
      <c r="BI24" s="648"/>
      <c r="BJ24" s="648"/>
      <c r="BK24" s="648"/>
      <c r="BL24" s="648"/>
      <c r="BM24" s="648"/>
      <c r="BN24" s="649"/>
      <c r="BO24" s="650" t="s">
        <v>230</v>
      </c>
      <c r="BP24" s="650"/>
      <c r="BQ24" s="650"/>
      <c r="BR24" s="650"/>
      <c r="BS24" s="656" t="s">
        <v>126</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2878565</v>
      </c>
      <c r="CS24" s="637"/>
      <c r="CT24" s="637"/>
      <c r="CU24" s="637"/>
      <c r="CV24" s="637"/>
      <c r="CW24" s="637"/>
      <c r="CX24" s="637"/>
      <c r="CY24" s="638"/>
      <c r="CZ24" s="641">
        <v>32.799999999999997</v>
      </c>
      <c r="DA24" s="642"/>
      <c r="DB24" s="642"/>
      <c r="DC24" s="661"/>
      <c r="DD24" s="681">
        <v>1833608</v>
      </c>
      <c r="DE24" s="637"/>
      <c r="DF24" s="637"/>
      <c r="DG24" s="637"/>
      <c r="DH24" s="637"/>
      <c r="DI24" s="637"/>
      <c r="DJ24" s="637"/>
      <c r="DK24" s="638"/>
      <c r="DL24" s="681">
        <v>1637926</v>
      </c>
      <c r="DM24" s="637"/>
      <c r="DN24" s="637"/>
      <c r="DO24" s="637"/>
      <c r="DP24" s="637"/>
      <c r="DQ24" s="637"/>
      <c r="DR24" s="637"/>
      <c r="DS24" s="637"/>
      <c r="DT24" s="637"/>
      <c r="DU24" s="637"/>
      <c r="DV24" s="638"/>
      <c r="DW24" s="641">
        <v>44.3</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230</v>
      </c>
      <c r="S25" s="648"/>
      <c r="T25" s="648"/>
      <c r="U25" s="648"/>
      <c r="V25" s="648"/>
      <c r="W25" s="648"/>
      <c r="X25" s="648"/>
      <c r="Y25" s="649"/>
      <c r="Z25" s="650" t="s">
        <v>230</v>
      </c>
      <c r="AA25" s="650"/>
      <c r="AB25" s="650"/>
      <c r="AC25" s="650"/>
      <c r="AD25" s="651" t="s">
        <v>126</v>
      </c>
      <c r="AE25" s="651"/>
      <c r="AF25" s="651"/>
      <c r="AG25" s="651"/>
      <c r="AH25" s="651"/>
      <c r="AI25" s="651"/>
      <c r="AJ25" s="651"/>
      <c r="AK25" s="651"/>
      <c r="AL25" s="652" t="s">
        <v>230</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230</v>
      </c>
      <c r="BH25" s="648"/>
      <c r="BI25" s="648"/>
      <c r="BJ25" s="648"/>
      <c r="BK25" s="648"/>
      <c r="BL25" s="648"/>
      <c r="BM25" s="648"/>
      <c r="BN25" s="649"/>
      <c r="BO25" s="650" t="s">
        <v>126</v>
      </c>
      <c r="BP25" s="650"/>
      <c r="BQ25" s="650"/>
      <c r="BR25" s="650"/>
      <c r="BS25" s="656" t="s">
        <v>230</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924795</v>
      </c>
      <c r="CS25" s="684"/>
      <c r="CT25" s="684"/>
      <c r="CU25" s="684"/>
      <c r="CV25" s="684"/>
      <c r="CW25" s="684"/>
      <c r="CX25" s="684"/>
      <c r="CY25" s="685"/>
      <c r="CZ25" s="652">
        <v>10.5</v>
      </c>
      <c r="DA25" s="682"/>
      <c r="DB25" s="682"/>
      <c r="DC25" s="686"/>
      <c r="DD25" s="656">
        <v>837743</v>
      </c>
      <c r="DE25" s="684"/>
      <c r="DF25" s="684"/>
      <c r="DG25" s="684"/>
      <c r="DH25" s="684"/>
      <c r="DI25" s="684"/>
      <c r="DJ25" s="684"/>
      <c r="DK25" s="685"/>
      <c r="DL25" s="656">
        <v>831279</v>
      </c>
      <c r="DM25" s="684"/>
      <c r="DN25" s="684"/>
      <c r="DO25" s="684"/>
      <c r="DP25" s="684"/>
      <c r="DQ25" s="684"/>
      <c r="DR25" s="684"/>
      <c r="DS25" s="684"/>
      <c r="DT25" s="684"/>
      <c r="DU25" s="684"/>
      <c r="DV25" s="685"/>
      <c r="DW25" s="652">
        <v>22.5</v>
      </c>
      <c r="DX25" s="682"/>
      <c r="DY25" s="682"/>
      <c r="DZ25" s="682"/>
      <c r="EA25" s="682"/>
      <c r="EB25" s="682"/>
      <c r="EC25" s="683"/>
    </row>
    <row r="26" spans="2:133" ht="11.25" customHeight="1" x14ac:dyDescent="0.15">
      <c r="B26" s="644" t="s">
        <v>291</v>
      </c>
      <c r="C26" s="645"/>
      <c r="D26" s="645"/>
      <c r="E26" s="645"/>
      <c r="F26" s="645"/>
      <c r="G26" s="645"/>
      <c r="H26" s="645"/>
      <c r="I26" s="645"/>
      <c r="J26" s="645"/>
      <c r="K26" s="645"/>
      <c r="L26" s="645"/>
      <c r="M26" s="645"/>
      <c r="N26" s="645"/>
      <c r="O26" s="645"/>
      <c r="P26" s="645"/>
      <c r="Q26" s="646"/>
      <c r="R26" s="647">
        <v>3498287</v>
      </c>
      <c r="S26" s="648"/>
      <c r="T26" s="648"/>
      <c r="U26" s="648"/>
      <c r="V26" s="648"/>
      <c r="W26" s="648"/>
      <c r="X26" s="648"/>
      <c r="Y26" s="649"/>
      <c r="Z26" s="650">
        <v>36.6</v>
      </c>
      <c r="AA26" s="650"/>
      <c r="AB26" s="650"/>
      <c r="AC26" s="650"/>
      <c r="AD26" s="651">
        <v>3385906</v>
      </c>
      <c r="AE26" s="651"/>
      <c r="AF26" s="651"/>
      <c r="AG26" s="651"/>
      <c r="AH26" s="651"/>
      <c r="AI26" s="651"/>
      <c r="AJ26" s="651"/>
      <c r="AK26" s="651"/>
      <c r="AL26" s="652">
        <v>98.4</v>
      </c>
      <c r="AM26" s="653"/>
      <c r="AN26" s="653"/>
      <c r="AO26" s="654"/>
      <c r="AP26" s="666" t="s">
        <v>292</v>
      </c>
      <c r="AQ26" s="693"/>
      <c r="AR26" s="693"/>
      <c r="AS26" s="693"/>
      <c r="AT26" s="693"/>
      <c r="AU26" s="693"/>
      <c r="AV26" s="693"/>
      <c r="AW26" s="693"/>
      <c r="AX26" s="693"/>
      <c r="AY26" s="693"/>
      <c r="AZ26" s="693"/>
      <c r="BA26" s="693"/>
      <c r="BB26" s="693"/>
      <c r="BC26" s="693"/>
      <c r="BD26" s="693"/>
      <c r="BE26" s="693"/>
      <c r="BF26" s="668"/>
      <c r="BG26" s="647" t="s">
        <v>126</v>
      </c>
      <c r="BH26" s="648"/>
      <c r="BI26" s="648"/>
      <c r="BJ26" s="648"/>
      <c r="BK26" s="648"/>
      <c r="BL26" s="648"/>
      <c r="BM26" s="648"/>
      <c r="BN26" s="649"/>
      <c r="BO26" s="650" t="s">
        <v>230</v>
      </c>
      <c r="BP26" s="650"/>
      <c r="BQ26" s="650"/>
      <c r="BR26" s="650"/>
      <c r="BS26" s="656" t="s">
        <v>126</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461266</v>
      </c>
      <c r="CS26" s="648"/>
      <c r="CT26" s="648"/>
      <c r="CU26" s="648"/>
      <c r="CV26" s="648"/>
      <c r="CW26" s="648"/>
      <c r="CX26" s="648"/>
      <c r="CY26" s="649"/>
      <c r="CZ26" s="652">
        <v>5.3</v>
      </c>
      <c r="DA26" s="682"/>
      <c r="DB26" s="682"/>
      <c r="DC26" s="686"/>
      <c r="DD26" s="656">
        <v>425068</v>
      </c>
      <c r="DE26" s="648"/>
      <c r="DF26" s="648"/>
      <c r="DG26" s="648"/>
      <c r="DH26" s="648"/>
      <c r="DI26" s="648"/>
      <c r="DJ26" s="648"/>
      <c r="DK26" s="649"/>
      <c r="DL26" s="656" t="s">
        <v>126</v>
      </c>
      <c r="DM26" s="648"/>
      <c r="DN26" s="648"/>
      <c r="DO26" s="648"/>
      <c r="DP26" s="648"/>
      <c r="DQ26" s="648"/>
      <c r="DR26" s="648"/>
      <c r="DS26" s="648"/>
      <c r="DT26" s="648"/>
      <c r="DU26" s="648"/>
      <c r="DV26" s="649"/>
      <c r="DW26" s="652" t="s">
        <v>230</v>
      </c>
      <c r="DX26" s="682"/>
      <c r="DY26" s="682"/>
      <c r="DZ26" s="682"/>
      <c r="EA26" s="682"/>
      <c r="EB26" s="682"/>
      <c r="EC26" s="683"/>
    </row>
    <row r="27" spans="2:133" ht="11.25" customHeight="1" x14ac:dyDescent="0.15">
      <c r="B27" s="644" t="s">
        <v>294</v>
      </c>
      <c r="C27" s="645"/>
      <c r="D27" s="645"/>
      <c r="E27" s="645"/>
      <c r="F27" s="645"/>
      <c r="G27" s="645"/>
      <c r="H27" s="645"/>
      <c r="I27" s="645"/>
      <c r="J27" s="645"/>
      <c r="K27" s="645"/>
      <c r="L27" s="645"/>
      <c r="M27" s="645"/>
      <c r="N27" s="645"/>
      <c r="O27" s="645"/>
      <c r="P27" s="645"/>
      <c r="Q27" s="646"/>
      <c r="R27" s="647">
        <v>2148</v>
      </c>
      <c r="S27" s="648"/>
      <c r="T27" s="648"/>
      <c r="U27" s="648"/>
      <c r="V27" s="648"/>
      <c r="W27" s="648"/>
      <c r="X27" s="648"/>
      <c r="Y27" s="649"/>
      <c r="Z27" s="650">
        <v>0</v>
      </c>
      <c r="AA27" s="650"/>
      <c r="AB27" s="650"/>
      <c r="AC27" s="650"/>
      <c r="AD27" s="651">
        <v>2148</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2151863</v>
      </c>
      <c r="BH27" s="648"/>
      <c r="BI27" s="648"/>
      <c r="BJ27" s="648"/>
      <c r="BK27" s="648"/>
      <c r="BL27" s="648"/>
      <c r="BM27" s="648"/>
      <c r="BN27" s="649"/>
      <c r="BO27" s="650">
        <v>100</v>
      </c>
      <c r="BP27" s="650"/>
      <c r="BQ27" s="650"/>
      <c r="BR27" s="650"/>
      <c r="BS27" s="656">
        <v>34521</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1354455</v>
      </c>
      <c r="CS27" s="684"/>
      <c r="CT27" s="684"/>
      <c r="CU27" s="684"/>
      <c r="CV27" s="684"/>
      <c r="CW27" s="684"/>
      <c r="CX27" s="684"/>
      <c r="CY27" s="685"/>
      <c r="CZ27" s="652">
        <v>15.4</v>
      </c>
      <c r="DA27" s="682"/>
      <c r="DB27" s="682"/>
      <c r="DC27" s="686"/>
      <c r="DD27" s="656">
        <v>441203</v>
      </c>
      <c r="DE27" s="684"/>
      <c r="DF27" s="684"/>
      <c r="DG27" s="684"/>
      <c r="DH27" s="684"/>
      <c r="DI27" s="684"/>
      <c r="DJ27" s="684"/>
      <c r="DK27" s="685"/>
      <c r="DL27" s="656">
        <v>438952</v>
      </c>
      <c r="DM27" s="684"/>
      <c r="DN27" s="684"/>
      <c r="DO27" s="684"/>
      <c r="DP27" s="684"/>
      <c r="DQ27" s="684"/>
      <c r="DR27" s="684"/>
      <c r="DS27" s="684"/>
      <c r="DT27" s="684"/>
      <c r="DU27" s="684"/>
      <c r="DV27" s="685"/>
      <c r="DW27" s="652">
        <v>11.9</v>
      </c>
      <c r="DX27" s="682"/>
      <c r="DY27" s="682"/>
      <c r="DZ27" s="682"/>
      <c r="EA27" s="682"/>
      <c r="EB27" s="682"/>
      <c r="EC27" s="683"/>
    </row>
    <row r="28" spans="2:133" ht="11.25" customHeight="1" x14ac:dyDescent="0.15">
      <c r="B28" s="644" t="s">
        <v>297</v>
      </c>
      <c r="C28" s="645"/>
      <c r="D28" s="645"/>
      <c r="E28" s="645"/>
      <c r="F28" s="645"/>
      <c r="G28" s="645"/>
      <c r="H28" s="645"/>
      <c r="I28" s="645"/>
      <c r="J28" s="645"/>
      <c r="K28" s="645"/>
      <c r="L28" s="645"/>
      <c r="M28" s="645"/>
      <c r="N28" s="645"/>
      <c r="O28" s="645"/>
      <c r="P28" s="645"/>
      <c r="Q28" s="646"/>
      <c r="R28" s="647">
        <v>43025</v>
      </c>
      <c r="S28" s="648"/>
      <c r="T28" s="648"/>
      <c r="U28" s="648"/>
      <c r="V28" s="648"/>
      <c r="W28" s="648"/>
      <c r="X28" s="648"/>
      <c r="Y28" s="649"/>
      <c r="Z28" s="650">
        <v>0.5</v>
      </c>
      <c r="AA28" s="650"/>
      <c r="AB28" s="650"/>
      <c r="AC28" s="650"/>
      <c r="AD28" s="651" t="s">
        <v>230</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599315</v>
      </c>
      <c r="CS28" s="648"/>
      <c r="CT28" s="648"/>
      <c r="CU28" s="648"/>
      <c r="CV28" s="648"/>
      <c r="CW28" s="648"/>
      <c r="CX28" s="648"/>
      <c r="CY28" s="649"/>
      <c r="CZ28" s="652">
        <v>6.8</v>
      </c>
      <c r="DA28" s="682"/>
      <c r="DB28" s="682"/>
      <c r="DC28" s="686"/>
      <c r="DD28" s="656">
        <v>554662</v>
      </c>
      <c r="DE28" s="648"/>
      <c r="DF28" s="648"/>
      <c r="DG28" s="648"/>
      <c r="DH28" s="648"/>
      <c r="DI28" s="648"/>
      <c r="DJ28" s="648"/>
      <c r="DK28" s="649"/>
      <c r="DL28" s="656">
        <v>367695</v>
      </c>
      <c r="DM28" s="648"/>
      <c r="DN28" s="648"/>
      <c r="DO28" s="648"/>
      <c r="DP28" s="648"/>
      <c r="DQ28" s="648"/>
      <c r="DR28" s="648"/>
      <c r="DS28" s="648"/>
      <c r="DT28" s="648"/>
      <c r="DU28" s="648"/>
      <c r="DV28" s="649"/>
      <c r="DW28" s="652">
        <v>9.9</v>
      </c>
      <c r="DX28" s="682"/>
      <c r="DY28" s="682"/>
      <c r="DZ28" s="682"/>
      <c r="EA28" s="682"/>
      <c r="EB28" s="682"/>
      <c r="EC28" s="683"/>
    </row>
    <row r="29" spans="2:133" ht="11.25" customHeight="1" x14ac:dyDescent="0.15">
      <c r="B29" s="644" t="s">
        <v>299</v>
      </c>
      <c r="C29" s="645"/>
      <c r="D29" s="645"/>
      <c r="E29" s="645"/>
      <c r="F29" s="645"/>
      <c r="G29" s="645"/>
      <c r="H29" s="645"/>
      <c r="I29" s="645"/>
      <c r="J29" s="645"/>
      <c r="K29" s="645"/>
      <c r="L29" s="645"/>
      <c r="M29" s="645"/>
      <c r="N29" s="645"/>
      <c r="O29" s="645"/>
      <c r="P29" s="645"/>
      <c r="Q29" s="646"/>
      <c r="R29" s="647">
        <v>125784</v>
      </c>
      <c r="S29" s="648"/>
      <c r="T29" s="648"/>
      <c r="U29" s="648"/>
      <c r="V29" s="648"/>
      <c r="W29" s="648"/>
      <c r="X29" s="648"/>
      <c r="Y29" s="649"/>
      <c r="Z29" s="650">
        <v>1.3</v>
      </c>
      <c r="AA29" s="650"/>
      <c r="AB29" s="650"/>
      <c r="AC29" s="650"/>
      <c r="AD29" s="651" t="s">
        <v>126</v>
      </c>
      <c r="AE29" s="651"/>
      <c r="AF29" s="651"/>
      <c r="AG29" s="651"/>
      <c r="AH29" s="651"/>
      <c r="AI29" s="651"/>
      <c r="AJ29" s="651"/>
      <c r="AK29" s="651"/>
      <c r="AL29" s="652" t="s">
        <v>126</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301</v>
      </c>
      <c r="CG29" s="663"/>
      <c r="CH29" s="663"/>
      <c r="CI29" s="663"/>
      <c r="CJ29" s="663"/>
      <c r="CK29" s="663"/>
      <c r="CL29" s="663"/>
      <c r="CM29" s="663"/>
      <c r="CN29" s="663"/>
      <c r="CO29" s="663"/>
      <c r="CP29" s="663"/>
      <c r="CQ29" s="664"/>
      <c r="CR29" s="647">
        <v>599315</v>
      </c>
      <c r="CS29" s="684"/>
      <c r="CT29" s="684"/>
      <c r="CU29" s="684"/>
      <c r="CV29" s="684"/>
      <c r="CW29" s="684"/>
      <c r="CX29" s="684"/>
      <c r="CY29" s="685"/>
      <c r="CZ29" s="652">
        <v>6.8</v>
      </c>
      <c r="DA29" s="682"/>
      <c r="DB29" s="682"/>
      <c r="DC29" s="686"/>
      <c r="DD29" s="656">
        <v>554662</v>
      </c>
      <c r="DE29" s="684"/>
      <c r="DF29" s="684"/>
      <c r="DG29" s="684"/>
      <c r="DH29" s="684"/>
      <c r="DI29" s="684"/>
      <c r="DJ29" s="684"/>
      <c r="DK29" s="685"/>
      <c r="DL29" s="656">
        <v>367695</v>
      </c>
      <c r="DM29" s="684"/>
      <c r="DN29" s="684"/>
      <c r="DO29" s="684"/>
      <c r="DP29" s="684"/>
      <c r="DQ29" s="684"/>
      <c r="DR29" s="684"/>
      <c r="DS29" s="684"/>
      <c r="DT29" s="684"/>
      <c r="DU29" s="684"/>
      <c r="DV29" s="685"/>
      <c r="DW29" s="652">
        <v>9.9</v>
      </c>
      <c r="DX29" s="682"/>
      <c r="DY29" s="682"/>
      <c r="DZ29" s="682"/>
      <c r="EA29" s="682"/>
      <c r="EB29" s="682"/>
      <c r="EC29" s="683"/>
    </row>
    <row r="30" spans="2:133" ht="11.25" customHeight="1" x14ac:dyDescent="0.15">
      <c r="B30" s="644" t="s">
        <v>302</v>
      </c>
      <c r="C30" s="645"/>
      <c r="D30" s="645"/>
      <c r="E30" s="645"/>
      <c r="F30" s="645"/>
      <c r="G30" s="645"/>
      <c r="H30" s="645"/>
      <c r="I30" s="645"/>
      <c r="J30" s="645"/>
      <c r="K30" s="645"/>
      <c r="L30" s="645"/>
      <c r="M30" s="645"/>
      <c r="N30" s="645"/>
      <c r="O30" s="645"/>
      <c r="P30" s="645"/>
      <c r="Q30" s="646"/>
      <c r="R30" s="647">
        <v>7114</v>
      </c>
      <c r="S30" s="648"/>
      <c r="T30" s="648"/>
      <c r="U30" s="648"/>
      <c r="V30" s="648"/>
      <c r="W30" s="648"/>
      <c r="X30" s="648"/>
      <c r="Y30" s="649"/>
      <c r="Z30" s="650">
        <v>0.1</v>
      </c>
      <c r="AA30" s="650"/>
      <c r="AB30" s="650"/>
      <c r="AC30" s="650"/>
      <c r="AD30" s="651" t="s">
        <v>126</v>
      </c>
      <c r="AE30" s="651"/>
      <c r="AF30" s="651"/>
      <c r="AG30" s="651"/>
      <c r="AH30" s="651"/>
      <c r="AI30" s="651"/>
      <c r="AJ30" s="651"/>
      <c r="AK30" s="651"/>
      <c r="AL30" s="652" t="s">
        <v>230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4"/>
      <c r="BI30" s="694"/>
      <c r="BJ30" s="694"/>
      <c r="BK30" s="694"/>
      <c r="BL30" s="694"/>
      <c r="BM30" s="694"/>
      <c r="BN30" s="694"/>
      <c r="BO30" s="694"/>
      <c r="BP30" s="694"/>
      <c r="BQ30" s="695"/>
      <c r="BR30" s="626" t="s">
        <v>304</v>
      </c>
      <c r="BS30" s="694"/>
      <c r="BT30" s="694"/>
      <c r="BU30" s="694"/>
      <c r="BV30" s="694"/>
      <c r="BW30" s="694"/>
      <c r="BX30" s="694"/>
      <c r="BY30" s="694"/>
      <c r="BZ30" s="694"/>
      <c r="CA30" s="694"/>
      <c r="CB30" s="695"/>
      <c r="CD30" s="689"/>
      <c r="CE30" s="690"/>
      <c r="CF30" s="662" t="s">
        <v>305</v>
      </c>
      <c r="CG30" s="663"/>
      <c r="CH30" s="663"/>
      <c r="CI30" s="663"/>
      <c r="CJ30" s="663"/>
      <c r="CK30" s="663"/>
      <c r="CL30" s="663"/>
      <c r="CM30" s="663"/>
      <c r="CN30" s="663"/>
      <c r="CO30" s="663"/>
      <c r="CP30" s="663"/>
      <c r="CQ30" s="664"/>
      <c r="CR30" s="647">
        <v>574106</v>
      </c>
      <c r="CS30" s="648"/>
      <c r="CT30" s="648"/>
      <c r="CU30" s="648"/>
      <c r="CV30" s="648"/>
      <c r="CW30" s="648"/>
      <c r="CX30" s="648"/>
      <c r="CY30" s="649"/>
      <c r="CZ30" s="652">
        <v>6.5</v>
      </c>
      <c r="DA30" s="682"/>
      <c r="DB30" s="682"/>
      <c r="DC30" s="686"/>
      <c r="DD30" s="656">
        <v>534666</v>
      </c>
      <c r="DE30" s="648"/>
      <c r="DF30" s="648"/>
      <c r="DG30" s="648"/>
      <c r="DH30" s="648"/>
      <c r="DI30" s="648"/>
      <c r="DJ30" s="648"/>
      <c r="DK30" s="649"/>
      <c r="DL30" s="656">
        <v>347727</v>
      </c>
      <c r="DM30" s="648"/>
      <c r="DN30" s="648"/>
      <c r="DO30" s="648"/>
      <c r="DP30" s="648"/>
      <c r="DQ30" s="648"/>
      <c r="DR30" s="648"/>
      <c r="DS30" s="648"/>
      <c r="DT30" s="648"/>
      <c r="DU30" s="648"/>
      <c r="DV30" s="649"/>
      <c r="DW30" s="652">
        <v>9.4</v>
      </c>
      <c r="DX30" s="682"/>
      <c r="DY30" s="682"/>
      <c r="DZ30" s="682"/>
      <c r="EA30" s="682"/>
      <c r="EB30" s="682"/>
      <c r="EC30" s="683"/>
    </row>
    <row r="31" spans="2:133" ht="11.25" customHeight="1" x14ac:dyDescent="0.15">
      <c r="B31" s="644" t="s">
        <v>306</v>
      </c>
      <c r="C31" s="645"/>
      <c r="D31" s="645"/>
      <c r="E31" s="645"/>
      <c r="F31" s="645"/>
      <c r="G31" s="645"/>
      <c r="H31" s="645"/>
      <c r="I31" s="645"/>
      <c r="J31" s="645"/>
      <c r="K31" s="645"/>
      <c r="L31" s="645"/>
      <c r="M31" s="645"/>
      <c r="N31" s="645"/>
      <c r="O31" s="645"/>
      <c r="P31" s="645"/>
      <c r="Q31" s="646"/>
      <c r="R31" s="647">
        <v>2791429</v>
      </c>
      <c r="S31" s="648"/>
      <c r="T31" s="648"/>
      <c r="U31" s="648"/>
      <c r="V31" s="648"/>
      <c r="W31" s="648"/>
      <c r="X31" s="648"/>
      <c r="Y31" s="649"/>
      <c r="Z31" s="650">
        <v>29.2</v>
      </c>
      <c r="AA31" s="650"/>
      <c r="AB31" s="650"/>
      <c r="AC31" s="650"/>
      <c r="AD31" s="651" t="s">
        <v>230</v>
      </c>
      <c r="AE31" s="651"/>
      <c r="AF31" s="651"/>
      <c r="AG31" s="651"/>
      <c r="AH31" s="651"/>
      <c r="AI31" s="651"/>
      <c r="AJ31" s="651"/>
      <c r="AK31" s="651"/>
      <c r="AL31" s="652" t="s">
        <v>126</v>
      </c>
      <c r="AM31" s="653"/>
      <c r="AN31" s="653"/>
      <c r="AO31" s="654"/>
      <c r="AP31" s="701" t="s">
        <v>307</v>
      </c>
      <c r="AQ31" s="702"/>
      <c r="AR31" s="702"/>
      <c r="AS31" s="702"/>
      <c r="AT31" s="707" t="s">
        <v>308</v>
      </c>
      <c r="AU31" s="231"/>
      <c r="AV31" s="231"/>
      <c r="AW31" s="231"/>
      <c r="AX31" s="633" t="s">
        <v>183</v>
      </c>
      <c r="AY31" s="634"/>
      <c r="AZ31" s="634"/>
      <c r="BA31" s="634"/>
      <c r="BB31" s="634"/>
      <c r="BC31" s="634"/>
      <c r="BD31" s="634"/>
      <c r="BE31" s="634"/>
      <c r="BF31" s="635"/>
      <c r="BG31" s="715">
        <v>98.8</v>
      </c>
      <c r="BH31" s="699"/>
      <c r="BI31" s="699"/>
      <c r="BJ31" s="699"/>
      <c r="BK31" s="699"/>
      <c r="BL31" s="699"/>
      <c r="BM31" s="642">
        <v>97.2</v>
      </c>
      <c r="BN31" s="699"/>
      <c r="BO31" s="699"/>
      <c r="BP31" s="699"/>
      <c r="BQ31" s="700"/>
      <c r="BR31" s="715">
        <v>99.5</v>
      </c>
      <c r="BS31" s="699"/>
      <c r="BT31" s="699"/>
      <c r="BU31" s="699"/>
      <c r="BV31" s="699"/>
      <c r="BW31" s="699"/>
      <c r="BX31" s="642">
        <v>97.9</v>
      </c>
      <c r="BY31" s="699"/>
      <c r="BZ31" s="699"/>
      <c r="CA31" s="699"/>
      <c r="CB31" s="700"/>
      <c r="CD31" s="689"/>
      <c r="CE31" s="690"/>
      <c r="CF31" s="662" t="s">
        <v>309</v>
      </c>
      <c r="CG31" s="663"/>
      <c r="CH31" s="663"/>
      <c r="CI31" s="663"/>
      <c r="CJ31" s="663"/>
      <c r="CK31" s="663"/>
      <c r="CL31" s="663"/>
      <c r="CM31" s="663"/>
      <c r="CN31" s="663"/>
      <c r="CO31" s="663"/>
      <c r="CP31" s="663"/>
      <c r="CQ31" s="664"/>
      <c r="CR31" s="647">
        <v>25209</v>
      </c>
      <c r="CS31" s="684"/>
      <c r="CT31" s="684"/>
      <c r="CU31" s="684"/>
      <c r="CV31" s="684"/>
      <c r="CW31" s="684"/>
      <c r="CX31" s="684"/>
      <c r="CY31" s="685"/>
      <c r="CZ31" s="652">
        <v>0.3</v>
      </c>
      <c r="DA31" s="682"/>
      <c r="DB31" s="682"/>
      <c r="DC31" s="686"/>
      <c r="DD31" s="656">
        <v>19996</v>
      </c>
      <c r="DE31" s="684"/>
      <c r="DF31" s="684"/>
      <c r="DG31" s="684"/>
      <c r="DH31" s="684"/>
      <c r="DI31" s="684"/>
      <c r="DJ31" s="684"/>
      <c r="DK31" s="685"/>
      <c r="DL31" s="656">
        <v>19968</v>
      </c>
      <c r="DM31" s="684"/>
      <c r="DN31" s="684"/>
      <c r="DO31" s="684"/>
      <c r="DP31" s="684"/>
      <c r="DQ31" s="684"/>
      <c r="DR31" s="684"/>
      <c r="DS31" s="684"/>
      <c r="DT31" s="684"/>
      <c r="DU31" s="684"/>
      <c r="DV31" s="685"/>
      <c r="DW31" s="652">
        <v>0.5</v>
      </c>
      <c r="DX31" s="682"/>
      <c r="DY31" s="682"/>
      <c r="DZ31" s="682"/>
      <c r="EA31" s="682"/>
      <c r="EB31" s="682"/>
      <c r="EC31" s="683"/>
    </row>
    <row r="32" spans="2:133" ht="11.25" customHeight="1" x14ac:dyDescent="0.15">
      <c r="B32" s="710" t="s">
        <v>310</v>
      </c>
      <c r="C32" s="711"/>
      <c r="D32" s="711"/>
      <c r="E32" s="711"/>
      <c r="F32" s="711"/>
      <c r="G32" s="711"/>
      <c r="H32" s="711"/>
      <c r="I32" s="711"/>
      <c r="J32" s="711"/>
      <c r="K32" s="711"/>
      <c r="L32" s="711"/>
      <c r="M32" s="711"/>
      <c r="N32" s="711"/>
      <c r="O32" s="711"/>
      <c r="P32" s="711"/>
      <c r="Q32" s="712"/>
      <c r="R32" s="647" t="s">
        <v>230</v>
      </c>
      <c r="S32" s="648"/>
      <c r="T32" s="648"/>
      <c r="U32" s="648"/>
      <c r="V32" s="648"/>
      <c r="W32" s="648"/>
      <c r="X32" s="648"/>
      <c r="Y32" s="649"/>
      <c r="Z32" s="650" t="s">
        <v>230</v>
      </c>
      <c r="AA32" s="650"/>
      <c r="AB32" s="650"/>
      <c r="AC32" s="650"/>
      <c r="AD32" s="651" t="s">
        <v>230</v>
      </c>
      <c r="AE32" s="651"/>
      <c r="AF32" s="651"/>
      <c r="AG32" s="651"/>
      <c r="AH32" s="651"/>
      <c r="AI32" s="651"/>
      <c r="AJ32" s="651"/>
      <c r="AK32" s="651"/>
      <c r="AL32" s="652" t="s">
        <v>126</v>
      </c>
      <c r="AM32" s="653"/>
      <c r="AN32" s="653"/>
      <c r="AO32" s="654"/>
      <c r="AP32" s="703"/>
      <c r="AQ32" s="704"/>
      <c r="AR32" s="704"/>
      <c r="AS32" s="704"/>
      <c r="AT32" s="708"/>
      <c r="AU32" s="230" t="s">
        <v>311</v>
      </c>
      <c r="AV32" s="230"/>
      <c r="AW32" s="230"/>
      <c r="AX32" s="644" t="s">
        <v>312</v>
      </c>
      <c r="AY32" s="645"/>
      <c r="AZ32" s="645"/>
      <c r="BA32" s="645"/>
      <c r="BB32" s="645"/>
      <c r="BC32" s="645"/>
      <c r="BD32" s="645"/>
      <c r="BE32" s="645"/>
      <c r="BF32" s="646"/>
      <c r="BG32" s="716">
        <v>99.4</v>
      </c>
      <c r="BH32" s="684"/>
      <c r="BI32" s="684"/>
      <c r="BJ32" s="684"/>
      <c r="BK32" s="684"/>
      <c r="BL32" s="684"/>
      <c r="BM32" s="653">
        <v>97.2</v>
      </c>
      <c r="BN32" s="713"/>
      <c r="BO32" s="713"/>
      <c r="BP32" s="713"/>
      <c r="BQ32" s="714"/>
      <c r="BR32" s="716">
        <v>99.5</v>
      </c>
      <c r="BS32" s="684"/>
      <c r="BT32" s="684"/>
      <c r="BU32" s="684"/>
      <c r="BV32" s="684"/>
      <c r="BW32" s="684"/>
      <c r="BX32" s="653">
        <v>97.4</v>
      </c>
      <c r="BY32" s="713"/>
      <c r="BZ32" s="713"/>
      <c r="CA32" s="713"/>
      <c r="CB32" s="714"/>
      <c r="CD32" s="691"/>
      <c r="CE32" s="692"/>
      <c r="CF32" s="662" t="s">
        <v>313</v>
      </c>
      <c r="CG32" s="663"/>
      <c r="CH32" s="663"/>
      <c r="CI32" s="663"/>
      <c r="CJ32" s="663"/>
      <c r="CK32" s="663"/>
      <c r="CL32" s="663"/>
      <c r="CM32" s="663"/>
      <c r="CN32" s="663"/>
      <c r="CO32" s="663"/>
      <c r="CP32" s="663"/>
      <c r="CQ32" s="664"/>
      <c r="CR32" s="647" t="s">
        <v>126</v>
      </c>
      <c r="CS32" s="648"/>
      <c r="CT32" s="648"/>
      <c r="CU32" s="648"/>
      <c r="CV32" s="648"/>
      <c r="CW32" s="648"/>
      <c r="CX32" s="648"/>
      <c r="CY32" s="649"/>
      <c r="CZ32" s="652" t="s">
        <v>230</v>
      </c>
      <c r="DA32" s="682"/>
      <c r="DB32" s="682"/>
      <c r="DC32" s="686"/>
      <c r="DD32" s="656" t="s">
        <v>126</v>
      </c>
      <c r="DE32" s="648"/>
      <c r="DF32" s="648"/>
      <c r="DG32" s="648"/>
      <c r="DH32" s="648"/>
      <c r="DI32" s="648"/>
      <c r="DJ32" s="648"/>
      <c r="DK32" s="649"/>
      <c r="DL32" s="656" t="s">
        <v>230</v>
      </c>
      <c r="DM32" s="648"/>
      <c r="DN32" s="648"/>
      <c r="DO32" s="648"/>
      <c r="DP32" s="648"/>
      <c r="DQ32" s="648"/>
      <c r="DR32" s="648"/>
      <c r="DS32" s="648"/>
      <c r="DT32" s="648"/>
      <c r="DU32" s="648"/>
      <c r="DV32" s="649"/>
      <c r="DW32" s="652" t="s">
        <v>230</v>
      </c>
      <c r="DX32" s="682"/>
      <c r="DY32" s="682"/>
      <c r="DZ32" s="682"/>
      <c r="EA32" s="682"/>
      <c r="EB32" s="682"/>
      <c r="EC32" s="683"/>
    </row>
    <row r="33" spans="2:133" ht="11.25" customHeight="1" x14ac:dyDescent="0.15">
      <c r="B33" s="644" t="s">
        <v>314</v>
      </c>
      <c r="C33" s="645"/>
      <c r="D33" s="645"/>
      <c r="E33" s="645"/>
      <c r="F33" s="645"/>
      <c r="G33" s="645"/>
      <c r="H33" s="645"/>
      <c r="I33" s="645"/>
      <c r="J33" s="645"/>
      <c r="K33" s="645"/>
      <c r="L33" s="645"/>
      <c r="M33" s="645"/>
      <c r="N33" s="645"/>
      <c r="O33" s="645"/>
      <c r="P33" s="645"/>
      <c r="Q33" s="646"/>
      <c r="R33" s="647">
        <v>498553</v>
      </c>
      <c r="S33" s="648"/>
      <c r="T33" s="648"/>
      <c r="U33" s="648"/>
      <c r="V33" s="648"/>
      <c r="W33" s="648"/>
      <c r="X33" s="648"/>
      <c r="Y33" s="649"/>
      <c r="Z33" s="650">
        <v>5.2</v>
      </c>
      <c r="AA33" s="650"/>
      <c r="AB33" s="650"/>
      <c r="AC33" s="650"/>
      <c r="AD33" s="651" t="s">
        <v>126</v>
      </c>
      <c r="AE33" s="651"/>
      <c r="AF33" s="651"/>
      <c r="AG33" s="651"/>
      <c r="AH33" s="651"/>
      <c r="AI33" s="651"/>
      <c r="AJ33" s="651"/>
      <c r="AK33" s="651"/>
      <c r="AL33" s="652" t="s">
        <v>230</v>
      </c>
      <c r="AM33" s="653"/>
      <c r="AN33" s="653"/>
      <c r="AO33" s="654"/>
      <c r="AP33" s="705"/>
      <c r="AQ33" s="706"/>
      <c r="AR33" s="706"/>
      <c r="AS33" s="706"/>
      <c r="AT33" s="709"/>
      <c r="AU33" s="232"/>
      <c r="AV33" s="232"/>
      <c r="AW33" s="232"/>
      <c r="AX33" s="696" t="s">
        <v>315</v>
      </c>
      <c r="AY33" s="697"/>
      <c r="AZ33" s="697"/>
      <c r="BA33" s="697"/>
      <c r="BB33" s="697"/>
      <c r="BC33" s="697"/>
      <c r="BD33" s="697"/>
      <c r="BE33" s="697"/>
      <c r="BF33" s="698"/>
      <c r="BG33" s="717">
        <v>98.3</v>
      </c>
      <c r="BH33" s="718"/>
      <c r="BI33" s="718"/>
      <c r="BJ33" s="718"/>
      <c r="BK33" s="718"/>
      <c r="BL33" s="718"/>
      <c r="BM33" s="719">
        <v>97</v>
      </c>
      <c r="BN33" s="718"/>
      <c r="BO33" s="718"/>
      <c r="BP33" s="718"/>
      <c r="BQ33" s="720"/>
      <c r="BR33" s="717">
        <v>99.5</v>
      </c>
      <c r="BS33" s="718"/>
      <c r="BT33" s="718"/>
      <c r="BU33" s="718"/>
      <c r="BV33" s="718"/>
      <c r="BW33" s="718"/>
      <c r="BX33" s="719">
        <v>98.2</v>
      </c>
      <c r="BY33" s="718"/>
      <c r="BZ33" s="718"/>
      <c r="CA33" s="718"/>
      <c r="CB33" s="720"/>
      <c r="CD33" s="662" t="s">
        <v>316</v>
      </c>
      <c r="CE33" s="663"/>
      <c r="CF33" s="663"/>
      <c r="CG33" s="663"/>
      <c r="CH33" s="663"/>
      <c r="CI33" s="663"/>
      <c r="CJ33" s="663"/>
      <c r="CK33" s="663"/>
      <c r="CL33" s="663"/>
      <c r="CM33" s="663"/>
      <c r="CN33" s="663"/>
      <c r="CO33" s="663"/>
      <c r="CP33" s="663"/>
      <c r="CQ33" s="664"/>
      <c r="CR33" s="647">
        <v>4388796</v>
      </c>
      <c r="CS33" s="684"/>
      <c r="CT33" s="684"/>
      <c r="CU33" s="684"/>
      <c r="CV33" s="684"/>
      <c r="CW33" s="684"/>
      <c r="CX33" s="684"/>
      <c r="CY33" s="685"/>
      <c r="CZ33" s="652">
        <v>50</v>
      </c>
      <c r="DA33" s="682"/>
      <c r="DB33" s="682"/>
      <c r="DC33" s="686"/>
      <c r="DD33" s="656">
        <v>2637328</v>
      </c>
      <c r="DE33" s="684"/>
      <c r="DF33" s="684"/>
      <c r="DG33" s="684"/>
      <c r="DH33" s="684"/>
      <c r="DI33" s="684"/>
      <c r="DJ33" s="684"/>
      <c r="DK33" s="685"/>
      <c r="DL33" s="656">
        <v>1532142</v>
      </c>
      <c r="DM33" s="684"/>
      <c r="DN33" s="684"/>
      <c r="DO33" s="684"/>
      <c r="DP33" s="684"/>
      <c r="DQ33" s="684"/>
      <c r="DR33" s="684"/>
      <c r="DS33" s="684"/>
      <c r="DT33" s="684"/>
      <c r="DU33" s="684"/>
      <c r="DV33" s="685"/>
      <c r="DW33" s="652">
        <v>41.4</v>
      </c>
      <c r="DX33" s="682"/>
      <c r="DY33" s="682"/>
      <c r="DZ33" s="682"/>
      <c r="EA33" s="682"/>
      <c r="EB33" s="682"/>
      <c r="EC33" s="683"/>
    </row>
    <row r="34" spans="2:133" ht="11.25" customHeight="1" x14ac:dyDescent="0.15">
      <c r="B34" s="644" t="s">
        <v>317</v>
      </c>
      <c r="C34" s="645"/>
      <c r="D34" s="645"/>
      <c r="E34" s="645"/>
      <c r="F34" s="645"/>
      <c r="G34" s="645"/>
      <c r="H34" s="645"/>
      <c r="I34" s="645"/>
      <c r="J34" s="645"/>
      <c r="K34" s="645"/>
      <c r="L34" s="645"/>
      <c r="M34" s="645"/>
      <c r="N34" s="645"/>
      <c r="O34" s="645"/>
      <c r="P34" s="645"/>
      <c r="Q34" s="646"/>
      <c r="R34" s="647">
        <v>73729</v>
      </c>
      <c r="S34" s="648"/>
      <c r="T34" s="648"/>
      <c r="U34" s="648"/>
      <c r="V34" s="648"/>
      <c r="W34" s="648"/>
      <c r="X34" s="648"/>
      <c r="Y34" s="649"/>
      <c r="Z34" s="650">
        <v>0.8</v>
      </c>
      <c r="AA34" s="650"/>
      <c r="AB34" s="650"/>
      <c r="AC34" s="650"/>
      <c r="AD34" s="651">
        <v>50696</v>
      </c>
      <c r="AE34" s="651"/>
      <c r="AF34" s="651"/>
      <c r="AG34" s="651"/>
      <c r="AH34" s="651"/>
      <c r="AI34" s="651"/>
      <c r="AJ34" s="651"/>
      <c r="AK34" s="651"/>
      <c r="AL34" s="652">
        <v>1.5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987727</v>
      </c>
      <c r="CS34" s="648"/>
      <c r="CT34" s="648"/>
      <c r="CU34" s="648"/>
      <c r="CV34" s="648"/>
      <c r="CW34" s="648"/>
      <c r="CX34" s="648"/>
      <c r="CY34" s="649"/>
      <c r="CZ34" s="652">
        <v>11.2</v>
      </c>
      <c r="DA34" s="682"/>
      <c r="DB34" s="682"/>
      <c r="DC34" s="686"/>
      <c r="DD34" s="656">
        <v>786121</v>
      </c>
      <c r="DE34" s="648"/>
      <c r="DF34" s="648"/>
      <c r="DG34" s="648"/>
      <c r="DH34" s="648"/>
      <c r="DI34" s="648"/>
      <c r="DJ34" s="648"/>
      <c r="DK34" s="649"/>
      <c r="DL34" s="656">
        <v>534669</v>
      </c>
      <c r="DM34" s="648"/>
      <c r="DN34" s="648"/>
      <c r="DO34" s="648"/>
      <c r="DP34" s="648"/>
      <c r="DQ34" s="648"/>
      <c r="DR34" s="648"/>
      <c r="DS34" s="648"/>
      <c r="DT34" s="648"/>
      <c r="DU34" s="648"/>
      <c r="DV34" s="649"/>
      <c r="DW34" s="652">
        <v>14.5</v>
      </c>
      <c r="DX34" s="682"/>
      <c r="DY34" s="682"/>
      <c r="DZ34" s="682"/>
      <c r="EA34" s="682"/>
      <c r="EB34" s="682"/>
      <c r="EC34" s="683"/>
    </row>
    <row r="35" spans="2:133" ht="11.25" customHeight="1" x14ac:dyDescent="0.15">
      <c r="B35" s="644" t="s">
        <v>319</v>
      </c>
      <c r="C35" s="645"/>
      <c r="D35" s="645"/>
      <c r="E35" s="645"/>
      <c r="F35" s="645"/>
      <c r="G35" s="645"/>
      <c r="H35" s="645"/>
      <c r="I35" s="645"/>
      <c r="J35" s="645"/>
      <c r="K35" s="645"/>
      <c r="L35" s="645"/>
      <c r="M35" s="645"/>
      <c r="N35" s="645"/>
      <c r="O35" s="645"/>
      <c r="P35" s="645"/>
      <c r="Q35" s="646"/>
      <c r="R35" s="647">
        <v>3680</v>
      </c>
      <c r="S35" s="648"/>
      <c r="T35" s="648"/>
      <c r="U35" s="648"/>
      <c r="V35" s="648"/>
      <c r="W35" s="648"/>
      <c r="X35" s="648"/>
      <c r="Y35" s="649"/>
      <c r="Z35" s="650">
        <v>0</v>
      </c>
      <c r="AA35" s="650"/>
      <c r="AB35" s="650"/>
      <c r="AC35" s="650"/>
      <c r="AD35" s="651" t="s">
        <v>126</v>
      </c>
      <c r="AE35" s="651"/>
      <c r="AF35" s="651"/>
      <c r="AG35" s="651"/>
      <c r="AH35" s="651"/>
      <c r="AI35" s="651"/>
      <c r="AJ35" s="651"/>
      <c r="AK35" s="651"/>
      <c r="AL35" s="652" t="s">
        <v>230</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98369</v>
      </c>
      <c r="CS35" s="684"/>
      <c r="CT35" s="684"/>
      <c r="CU35" s="684"/>
      <c r="CV35" s="684"/>
      <c r="CW35" s="684"/>
      <c r="CX35" s="684"/>
      <c r="CY35" s="685"/>
      <c r="CZ35" s="652">
        <v>1.1000000000000001</v>
      </c>
      <c r="DA35" s="682"/>
      <c r="DB35" s="682"/>
      <c r="DC35" s="686"/>
      <c r="DD35" s="656">
        <v>52518</v>
      </c>
      <c r="DE35" s="684"/>
      <c r="DF35" s="684"/>
      <c r="DG35" s="684"/>
      <c r="DH35" s="684"/>
      <c r="DI35" s="684"/>
      <c r="DJ35" s="684"/>
      <c r="DK35" s="685"/>
      <c r="DL35" s="656">
        <v>52518</v>
      </c>
      <c r="DM35" s="684"/>
      <c r="DN35" s="684"/>
      <c r="DO35" s="684"/>
      <c r="DP35" s="684"/>
      <c r="DQ35" s="684"/>
      <c r="DR35" s="684"/>
      <c r="DS35" s="684"/>
      <c r="DT35" s="684"/>
      <c r="DU35" s="684"/>
      <c r="DV35" s="685"/>
      <c r="DW35" s="652">
        <v>1.4</v>
      </c>
      <c r="DX35" s="682"/>
      <c r="DY35" s="682"/>
      <c r="DZ35" s="682"/>
      <c r="EA35" s="682"/>
      <c r="EB35" s="682"/>
      <c r="EC35" s="683"/>
    </row>
    <row r="36" spans="2:133" ht="11.25" customHeight="1" x14ac:dyDescent="0.15">
      <c r="B36" s="644" t="s">
        <v>323</v>
      </c>
      <c r="C36" s="645"/>
      <c r="D36" s="645"/>
      <c r="E36" s="645"/>
      <c r="F36" s="645"/>
      <c r="G36" s="645"/>
      <c r="H36" s="645"/>
      <c r="I36" s="645"/>
      <c r="J36" s="645"/>
      <c r="K36" s="645"/>
      <c r="L36" s="645"/>
      <c r="M36" s="645"/>
      <c r="N36" s="645"/>
      <c r="O36" s="645"/>
      <c r="P36" s="645"/>
      <c r="Q36" s="646"/>
      <c r="R36" s="647">
        <v>64026</v>
      </c>
      <c r="S36" s="648"/>
      <c r="T36" s="648"/>
      <c r="U36" s="648"/>
      <c r="V36" s="648"/>
      <c r="W36" s="648"/>
      <c r="X36" s="648"/>
      <c r="Y36" s="649"/>
      <c r="Z36" s="650">
        <v>0.7</v>
      </c>
      <c r="AA36" s="650"/>
      <c r="AB36" s="650"/>
      <c r="AC36" s="650"/>
      <c r="AD36" s="651" t="s">
        <v>126</v>
      </c>
      <c r="AE36" s="651"/>
      <c r="AF36" s="651"/>
      <c r="AG36" s="651"/>
      <c r="AH36" s="651"/>
      <c r="AI36" s="651"/>
      <c r="AJ36" s="651"/>
      <c r="AK36" s="651"/>
      <c r="AL36" s="652" t="s">
        <v>126</v>
      </c>
      <c r="AM36" s="653"/>
      <c r="AN36" s="653"/>
      <c r="AO36" s="654"/>
      <c r="AP36" s="235"/>
      <c r="AQ36" s="721" t="s">
        <v>324</v>
      </c>
      <c r="AR36" s="722"/>
      <c r="AS36" s="722"/>
      <c r="AT36" s="722"/>
      <c r="AU36" s="722"/>
      <c r="AV36" s="722"/>
      <c r="AW36" s="722"/>
      <c r="AX36" s="722"/>
      <c r="AY36" s="723"/>
      <c r="AZ36" s="636">
        <v>754059</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95394</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1782808</v>
      </c>
      <c r="CS36" s="648"/>
      <c r="CT36" s="648"/>
      <c r="CU36" s="648"/>
      <c r="CV36" s="648"/>
      <c r="CW36" s="648"/>
      <c r="CX36" s="648"/>
      <c r="CY36" s="649"/>
      <c r="CZ36" s="652">
        <v>20.3</v>
      </c>
      <c r="DA36" s="682"/>
      <c r="DB36" s="682"/>
      <c r="DC36" s="686"/>
      <c r="DD36" s="656">
        <v>425272</v>
      </c>
      <c r="DE36" s="648"/>
      <c r="DF36" s="648"/>
      <c r="DG36" s="648"/>
      <c r="DH36" s="648"/>
      <c r="DI36" s="648"/>
      <c r="DJ36" s="648"/>
      <c r="DK36" s="649"/>
      <c r="DL36" s="656">
        <v>332554</v>
      </c>
      <c r="DM36" s="648"/>
      <c r="DN36" s="648"/>
      <c r="DO36" s="648"/>
      <c r="DP36" s="648"/>
      <c r="DQ36" s="648"/>
      <c r="DR36" s="648"/>
      <c r="DS36" s="648"/>
      <c r="DT36" s="648"/>
      <c r="DU36" s="648"/>
      <c r="DV36" s="649"/>
      <c r="DW36" s="652">
        <v>9</v>
      </c>
      <c r="DX36" s="682"/>
      <c r="DY36" s="682"/>
      <c r="DZ36" s="682"/>
      <c r="EA36" s="682"/>
      <c r="EB36" s="682"/>
      <c r="EC36" s="683"/>
    </row>
    <row r="37" spans="2:133" ht="11.25" customHeight="1" x14ac:dyDescent="0.15">
      <c r="B37" s="644" t="s">
        <v>327</v>
      </c>
      <c r="C37" s="645"/>
      <c r="D37" s="645"/>
      <c r="E37" s="645"/>
      <c r="F37" s="645"/>
      <c r="G37" s="645"/>
      <c r="H37" s="645"/>
      <c r="I37" s="645"/>
      <c r="J37" s="645"/>
      <c r="K37" s="645"/>
      <c r="L37" s="645"/>
      <c r="M37" s="645"/>
      <c r="N37" s="645"/>
      <c r="O37" s="645"/>
      <c r="P37" s="645"/>
      <c r="Q37" s="646"/>
      <c r="R37" s="647">
        <v>529379</v>
      </c>
      <c r="S37" s="648"/>
      <c r="T37" s="648"/>
      <c r="U37" s="648"/>
      <c r="V37" s="648"/>
      <c r="W37" s="648"/>
      <c r="X37" s="648"/>
      <c r="Y37" s="649"/>
      <c r="Z37" s="650">
        <v>5.5</v>
      </c>
      <c r="AA37" s="650"/>
      <c r="AB37" s="650"/>
      <c r="AC37" s="650"/>
      <c r="AD37" s="651" t="s">
        <v>230</v>
      </c>
      <c r="AE37" s="651"/>
      <c r="AF37" s="651"/>
      <c r="AG37" s="651"/>
      <c r="AH37" s="651"/>
      <c r="AI37" s="651"/>
      <c r="AJ37" s="651"/>
      <c r="AK37" s="651"/>
      <c r="AL37" s="652" t="s">
        <v>126</v>
      </c>
      <c r="AM37" s="653"/>
      <c r="AN37" s="653"/>
      <c r="AO37" s="654"/>
      <c r="AQ37" s="725" t="s">
        <v>328</v>
      </c>
      <c r="AR37" s="726"/>
      <c r="AS37" s="726"/>
      <c r="AT37" s="726"/>
      <c r="AU37" s="726"/>
      <c r="AV37" s="726"/>
      <c r="AW37" s="726"/>
      <c r="AX37" s="726"/>
      <c r="AY37" s="727"/>
      <c r="AZ37" s="647">
        <v>221514</v>
      </c>
      <c r="BA37" s="648"/>
      <c r="BB37" s="648"/>
      <c r="BC37" s="648"/>
      <c r="BD37" s="684"/>
      <c r="BE37" s="684"/>
      <c r="BF37" s="714"/>
      <c r="BG37" s="662" t="s">
        <v>329</v>
      </c>
      <c r="BH37" s="663"/>
      <c r="BI37" s="663"/>
      <c r="BJ37" s="663"/>
      <c r="BK37" s="663"/>
      <c r="BL37" s="663"/>
      <c r="BM37" s="663"/>
      <c r="BN37" s="663"/>
      <c r="BO37" s="663"/>
      <c r="BP37" s="663"/>
      <c r="BQ37" s="663"/>
      <c r="BR37" s="663"/>
      <c r="BS37" s="663"/>
      <c r="BT37" s="663"/>
      <c r="BU37" s="664"/>
      <c r="BV37" s="647">
        <v>89126</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107437</v>
      </c>
      <c r="CS37" s="684"/>
      <c r="CT37" s="684"/>
      <c r="CU37" s="684"/>
      <c r="CV37" s="684"/>
      <c r="CW37" s="684"/>
      <c r="CX37" s="684"/>
      <c r="CY37" s="685"/>
      <c r="CZ37" s="652">
        <v>1.2</v>
      </c>
      <c r="DA37" s="682"/>
      <c r="DB37" s="682"/>
      <c r="DC37" s="686"/>
      <c r="DD37" s="656">
        <v>107415</v>
      </c>
      <c r="DE37" s="684"/>
      <c r="DF37" s="684"/>
      <c r="DG37" s="684"/>
      <c r="DH37" s="684"/>
      <c r="DI37" s="684"/>
      <c r="DJ37" s="684"/>
      <c r="DK37" s="685"/>
      <c r="DL37" s="656">
        <v>104549</v>
      </c>
      <c r="DM37" s="684"/>
      <c r="DN37" s="684"/>
      <c r="DO37" s="684"/>
      <c r="DP37" s="684"/>
      <c r="DQ37" s="684"/>
      <c r="DR37" s="684"/>
      <c r="DS37" s="684"/>
      <c r="DT37" s="684"/>
      <c r="DU37" s="684"/>
      <c r="DV37" s="685"/>
      <c r="DW37" s="652">
        <v>2.8</v>
      </c>
      <c r="DX37" s="682"/>
      <c r="DY37" s="682"/>
      <c r="DZ37" s="682"/>
      <c r="EA37" s="682"/>
      <c r="EB37" s="682"/>
      <c r="EC37" s="683"/>
    </row>
    <row r="38" spans="2:133" ht="11.25" customHeight="1" x14ac:dyDescent="0.15">
      <c r="B38" s="644" t="s">
        <v>331</v>
      </c>
      <c r="C38" s="645"/>
      <c r="D38" s="645"/>
      <c r="E38" s="645"/>
      <c r="F38" s="645"/>
      <c r="G38" s="645"/>
      <c r="H38" s="645"/>
      <c r="I38" s="645"/>
      <c r="J38" s="645"/>
      <c r="K38" s="645"/>
      <c r="L38" s="645"/>
      <c r="M38" s="645"/>
      <c r="N38" s="645"/>
      <c r="O38" s="645"/>
      <c r="P38" s="645"/>
      <c r="Q38" s="646"/>
      <c r="R38" s="647">
        <v>913038</v>
      </c>
      <c r="S38" s="648"/>
      <c r="T38" s="648"/>
      <c r="U38" s="648"/>
      <c r="V38" s="648"/>
      <c r="W38" s="648"/>
      <c r="X38" s="648"/>
      <c r="Y38" s="649"/>
      <c r="Z38" s="650">
        <v>9.6</v>
      </c>
      <c r="AA38" s="650"/>
      <c r="AB38" s="650"/>
      <c r="AC38" s="650"/>
      <c r="AD38" s="651">
        <v>2600</v>
      </c>
      <c r="AE38" s="651"/>
      <c r="AF38" s="651"/>
      <c r="AG38" s="651"/>
      <c r="AH38" s="651"/>
      <c r="AI38" s="651"/>
      <c r="AJ38" s="651"/>
      <c r="AK38" s="651"/>
      <c r="AL38" s="652">
        <v>0.1</v>
      </c>
      <c r="AM38" s="653"/>
      <c r="AN38" s="653"/>
      <c r="AO38" s="654"/>
      <c r="AQ38" s="725" t="s">
        <v>332</v>
      </c>
      <c r="AR38" s="726"/>
      <c r="AS38" s="726"/>
      <c r="AT38" s="726"/>
      <c r="AU38" s="726"/>
      <c r="AV38" s="726"/>
      <c r="AW38" s="726"/>
      <c r="AX38" s="726"/>
      <c r="AY38" s="727"/>
      <c r="AZ38" s="647" t="s">
        <v>230</v>
      </c>
      <c r="BA38" s="648"/>
      <c r="BB38" s="648"/>
      <c r="BC38" s="648"/>
      <c r="BD38" s="684"/>
      <c r="BE38" s="684"/>
      <c r="BF38" s="714"/>
      <c r="BG38" s="662" t="s">
        <v>333</v>
      </c>
      <c r="BH38" s="663"/>
      <c r="BI38" s="663"/>
      <c r="BJ38" s="663"/>
      <c r="BK38" s="663"/>
      <c r="BL38" s="663"/>
      <c r="BM38" s="663"/>
      <c r="BN38" s="663"/>
      <c r="BO38" s="663"/>
      <c r="BP38" s="663"/>
      <c r="BQ38" s="663"/>
      <c r="BR38" s="663"/>
      <c r="BS38" s="663"/>
      <c r="BT38" s="663"/>
      <c r="BU38" s="664"/>
      <c r="BV38" s="647">
        <v>1554</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754059</v>
      </c>
      <c r="CS38" s="648"/>
      <c r="CT38" s="648"/>
      <c r="CU38" s="648"/>
      <c r="CV38" s="648"/>
      <c r="CW38" s="648"/>
      <c r="CX38" s="648"/>
      <c r="CY38" s="649"/>
      <c r="CZ38" s="652">
        <v>8.6</v>
      </c>
      <c r="DA38" s="682"/>
      <c r="DB38" s="682"/>
      <c r="DC38" s="686"/>
      <c r="DD38" s="656">
        <v>649570</v>
      </c>
      <c r="DE38" s="648"/>
      <c r="DF38" s="648"/>
      <c r="DG38" s="648"/>
      <c r="DH38" s="648"/>
      <c r="DI38" s="648"/>
      <c r="DJ38" s="648"/>
      <c r="DK38" s="649"/>
      <c r="DL38" s="656">
        <v>612401</v>
      </c>
      <c r="DM38" s="648"/>
      <c r="DN38" s="648"/>
      <c r="DO38" s="648"/>
      <c r="DP38" s="648"/>
      <c r="DQ38" s="648"/>
      <c r="DR38" s="648"/>
      <c r="DS38" s="648"/>
      <c r="DT38" s="648"/>
      <c r="DU38" s="648"/>
      <c r="DV38" s="649"/>
      <c r="DW38" s="652">
        <v>16.600000000000001</v>
      </c>
      <c r="DX38" s="682"/>
      <c r="DY38" s="682"/>
      <c r="DZ38" s="682"/>
      <c r="EA38" s="682"/>
      <c r="EB38" s="682"/>
      <c r="EC38" s="683"/>
    </row>
    <row r="39" spans="2:133" ht="11.25" customHeight="1" x14ac:dyDescent="0.15">
      <c r="B39" s="644" t="s">
        <v>335</v>
      </c>
      <c r="C39" s="645"/>
      <c r="D39" s="645"/>
      <c r="E39" s="645"/>
      <c r="F39" s="645"/>
      <c r="G39" s="645"/>
      <c r="H39" s="645"/>
      <c r="I39" s="645"/>
      <c r="J39" s="645"/>
      <c r="K39" s="645"/>
      <c r="L39" s="645"/>
      <c r="M39" s="645"/>
      <c r="N39" s="645"/>
      <c r="O39" s="645"/>
      <c r="P39" s="645"/>
      <c r="Q39" s="646"/>
      <c r="R39" s="647">
        <v>1000626</v>
      </c>
      <c r="S39" s="648"/>
      <c r="T39" s="648"/>
      <c r="U39" s="648"/>
      <c r="V39" s="648"/>
      <c r="W39" s="648"/>
      <c r="X39" s="648"/>
      <c r="Y39" s="649"/>
      <c r="Z39" s="650">
        <v>10.5</v>
      </c>
      <c r="AA39" s="650"/>
      <c r="AB39" s="650"/>
      <c r="AC39" s="650"/>
      <c r="AD39" s="651" t="s">
        <v>230</v>
      </c>
      <c r="AE39" s="651"/>
      <c r="AF39" s="651"/>
      <c r="AG39" s="651"/>
      <c r="AH39" s="651"/>
      <c r="AI39" s="651"/>
      <c r="AJ39" s="651"/>
      <c r="AK39" s="651"/>
      <c r="AL39" s="652" t="s">
        <v>126</v>
      </c>
      <c r="AM39" s="653"/>
      <c r="AN39" s="653"/>
      <c r="AO39" s="654"/>
      <c r="AQ39" s="725" t="s">
        <v>336</v>
      </c>
      <c r="AR39" s="726"/>
      <c r="AS39" s="726"/>
      <c r="AT39" s="726"/>
      <c r="AU39" s="726"/>
      <c r="AV39" s="726"/>
      <c r="AW39" s="726"/>
      <c r="AX39" s="726"/>
      <c r="AY39" s="727"/>
      <c r="AZ39" s="647" t="s">
        <v>126</v>
      </c>
      <c r="BA39" s="648"/>
      <c r="BB39" s="648"/>
      <c r="BC39" s="648"/>
      <c r="BD39" s="684"/>
      <c r="BE39" s="684"/>
      <c r="BF39" s="714"/>
      <c r="BG39" s="662" t="s">
        <v>337</v>
      </c>
      <c r="BH39" s="663"/>
      <c r="BI39" s="663"/>
      <c r="BJ39" s="663"/>
      <c r="BK39" s="663"/>
      <c r="BL39" s="663"/>
      <c r="BM39" s="663"/>
      <c r="BN39" s="663"/>
      <c r="BO39" s="663"/>
      <c r="BP39" s="663"/>
      <c r="BQ39" s="663"/>
      <c r="BR39" s="663"/>
      <c r="BS39" s="663"/>
      <c r="BT39" s="663"/>
      <c r="BU39" s="664"/>
      <c r="BV39" s="647">
        <v>2329</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726833</v>
      </c>
      <c r="CS39" s="684"/>
      <c r="CT39" s="684"/>
      <c r="CU39" s="684"/>
      <c r="CV39" s="684"/>
      <c r="CW39" s="684"/>
      <c r="CX39" s="684"/>
      <c r="CY39" s="685"/>
      <c r="CZ39" s="652">
        <v>8.3000000000000007</v>
      </c>
      <c r="DA39" s="682"/>
      <c r="DB39" s="682"/>
      <c r="DC39" s="686"/>
      <c r="DD39" s="656">
        <v>723847</v>
      </c>
      <c r="DE39" s="684"/>
      <c r="DF39" s="684"/>
      <c r="DG39" s="684"/>
      <c r="DH39" s="684"/>
      <c r="DI39" s="684"/>
      <c r="DJ39" s="684"/>
      <c r="DK39" s="685"/>
      <c r="DL39" s="656" t="s">
        <v>230</v>
      </c>
      <c r="DM39" s="684"/>
      <c r="DN39" s="684"/>
      <c r="DO39" s="684"/>
      <c r="DP39" s="684"/>
      <c r="DQ39" s="684"/>
      <c r="DR39" s="684"/>
      <c r="DS39" s="684"/>
      <c r="DT39" s="684"/>
      <c r="DU39" s="684"/>
      <c r="DV39" s="685"/>
      <c r="DW39" s="652" t="s">
        <v>126</v>
      </c>
      <c r="DX39" s="682"/>
      <c r="DY39" s="682"/>
      <c r="DZ39" s="682"/>
      <c r="EA39" s="682"/>
      <c r="EB39" s="682"/>
      <c r="EC39" s="683"/>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230</v>
      </c>
      <c r="S40" s="648"/>
      <c r="T40" s="648"/>
      <c r="U40" s="648"/>
      <c r="V40" s="648"/>
      <c r="W40" s="648"/>
      <c r="X40" s="648"/>
      <c r="Y40" s="649"/>
      <c r="Z40" s="650" t="s">
        <v>230</v>
      </c>
      <c r="AA40" s="650"/>
      <c r="AB40" s="650"/>
      <c r="AC40" s="650"/>
      <c r="AD40" s="651" t="s">
        <v>126</v>
      </c>
      <c r="AE40" s="651"/>
      <c r="AF40" s="651"/>
      <c r="AG40" s="651"/>
      <c r="AH40" s="651"/>
      <c r="AI40" s="651"/>
      <c r="AJ40" s="651"/>
      <c r="AK40" s="651"/>
      <c r="AL40" s="652" t="s">
        <v>230</v>
      </c>
      <c r="AM40" s="653"/>
      <c r="AN40" s="653"/>
      <c r="AO40" s="654"/>
      <c r="AQ40" s="725" t="s">
        <v>340</v>
      </c>
      <c r="AR40" s="726"/>
      <c r="AS40" s="726"/>
      <c r="AT40" s="726"/>
      <c r="AU40" s="726"/>
      <c r="AV40" s="726"/>
      <c r="AW40" s="726"/>
      <c r="AX40" s="726"/>
      <c r="AY40" s="727"/>
      <c r="AZ40" s="647" t="s">
        <v>126</v>
      </c>
      <c r="BA40" s="648"/>
      <c r="BB40" s="648"/>
      <c r="BC40" s="648"/>
      <c r="BD40" s="684"/>
      <c r="BE40" s="684"/>
      <c r="BF40" s="714"/>
      <c r="BG40" s="734" t="s">
        <v>341</v>
      </c>
      <c r="BH40" s="735"/>
      <c r="BI40" s="735"/>
      <c r="BJ40" s="735"/>
      <c r="BK40" s="735"/>
      <c r="BL40" s="236"/>
      <c r="BM40" s="663" t="s">
        <v>342</v>
      </c>
      <c r="BN40" s="663"/>
      <c r="BO40" s="663"/>
      <c r="BP40" s="663"/>
      <c r="BQ40" s="663"/>
      <c r="BR40" s="663"/>
      <c r="BS40" s="663"/>
      <c r="BT40" s="663"/>
      <c r="BU40" s="664"/>
      <c r="BV40" s="647">
        <v>94</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39000</v>
      </c>
      <c r="CS40" s="648"/>
      <c r="CT40" s="648"/>
      <c r="CU40" s="648"/>
      <c r="CV40" s="648"/>
      <c r="CW40" s="648"/>
      <c r="CX40" s="648"/>
      <c r="CY40" s="649"/>
      <c r="CZ40" s="652">
        <v>0.4</v>
      </c>
      <c r="DA40" s="682"/>
      <c r="DB40" s="682"/>
      <c r="DC40" s="686"/>
      <c r="DD40" s="656" t="s">
        <v>230</v>
      </c>
      <c r="DE40" s="648"/>
      <c r="DF40" s="648"/>
      <c r="DG40" s="648"/>
      <c r="DH40" s="648"/>
      <c r="DI40" s="648"/>
      <c r="DJ40" s="648"/>
      <c r="DK40" s="649"/>
      <c r="DL40" s="656" t="s">
        <v>126</v>
      </c>
      <c r="DM40" s="648"/>
      <c r="DN40" s="648"/>
      <c r="DO40" s="648"/>
      <c r="DP40" s="648"/>
      <c r="DQ40" s="648"/>
      <c r="DR40" s="648"/>
      <c r="DS40" s="648"/>
      <c r="DT40" s="648"/>
      <c r="DU40" s="648"/>
      <c r="DV40" s="649"/>
      <c r="DW40" s="652" t="s">
        <v>230</v>
      </c>
      <c r="DX40" s="682"/>
      <c r="DY40" s="682"/>
      <c r="DZ40" s="682"/>
      <c r="EA40" s="682"/>
      <c r="EB40" s="682"/>
      <c r="EC40" s="683"/>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126</v>
      </c>
      <c r="AA41" s="650"/>
      <c r="AB41" s="650"/>
      <c r="AC41" s="650"/>
      <c r="AD41" s="651" t="s">
        <v>230</v>
      </c>
      <c r="AE41" s="651"/>
      <c r="AF41" s="651"/>
      <c r="AG41" s="651"/>
      <c r="AH41" s="651"/>
      <c r="AI41" s="651"/>
      <c r="AJ41" s="651"/>
      <c r="AK41" s="651"/>
      <c r="AL41" s="652" t="s">
        <v>126</v>
      </c>
      <c r="AM41" s="653"/>
      <c r="AN41" s="653"/>
      <c r="AO41" s="654"/>
      <c r="AQ41" s="725" t="s">
        <v>345</v>
      </c>
      <c r="AR41" s="726"/>
      <c r="AS41" s="726"/>
      <c r="AT41" s="726"/>
      <c r="AU41" s="726"/>
      <c r="AV41" s="726"/>
      <c r="AW41" s="726"/>
      <c r="AX41" s="726"/>
      <c r="AY41" s="727"/>
      <c r="AZ41" s="647">
        <v>107968</v>
      </c>
      <c r="BA41" s="648"/>
      <c r="BB41" s="648"/>
      <c r="BC41" s="648"/>
      <c r="BD41" s="684"/>
      <c r="BE41" s="684"/>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230</v>
      </c>
      <c r="CS41" s="684"/>
      <c r="CT41" s="684"/>
      <c r="CU41" s="684"/>
      <c r="CV41" s="684"/>
      <c r="CW41" s="684"/>
      <c r="CX41" s="684"/>
      <c r="CY41" s="685"/>
      <c r="CZ41" s="652" t="s">
        <v>230</v>
      </c>
      <c r="DA41" s="682"/>
      <c r="DB41" s="682"/>
      <c r="DC41" s="686"/>
      <c r="DD41" s="656" t="s">
        <v>230</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255511</v>
      </c>
      <c r="S42" s="648"/>
      <c r="T42" s="648"/>
      <c r="U42" s="648"/>
      <c r="V42" s="648"/>
      <c r="W42" s="648"/>
      <c r="X42" s="648"/>
      <c r="Y42" s="649"/>
      <c r="Z42" s="650">
        <v>2.7</v>
      </c>
      <c r="AA42" s="650"/>
      <c r="AB42" s="650"/>
      <c r="AC42" s="650"/>
      <c r="AD42" s="651" t="s">
        <v>230</v>
      </c>
      <c r="AE42" s="651"/>
      <c r="AF42" s="651"/>
      <c r="AG42" s="651"/>
      <c r="AH42" s="651"/>
      <c r="AI42" s="651"/>
      <c r="AJ42" s="651"/>
      <c r="AK42" s="651"/>
      <c r="AL42" s="652" t="s">
        <v>126</v>
      </c>
      <c r="AM42" s="653"/>
      <c r="AN42" s="653"/>
      <c r="AO42" s="654"/>
      <c r="AQ42" s="746" t="s">
        <v>349</v>
      </c>
      <c r="AR42" s="747"/>
      <c r="AS42" s="747"/>
      <c r="AT42" s="747"/>
      <c r="AU42" s="747"/>
      <c r="AV42" s="747"/>
      <c r="AW42" s="747"/>
      <c r="AX42" s="747"/>
      <c r="AY42" s="748"/>
      <c r="AZ42" s="738">
        <v>424577</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378</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1518422</v>
      </c>
      <c r="CS42" s="648"/>
      <c r="CT42" s="648"/>
      <c r="CU42" s="648"/>
      <c r="CV42" s="648"/>
      <c r="CW42" s="648"/>
      <c r="CX42" s="648"/>
      <c r="CY42" s="649"/>
      <c r="CZ42" s="652">
        <v>17.3</v>
      </c>
      <c r="DA42" s="653"/>
      <c r="DB42" s="653"/>
      <c r="DC42" s="665"/>
      <c r="DD42" s="656">
        <v>281424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352</v>
      </c>
      <c r="C43" s="697"/>
      <c r="D43" s="697"/>
      <c r="E43" s="697"/>
      <c r="F43" s="697"/>
      <c r="G43" s="697"/>
      <c r="H43" s="697"/>
      <c r="I43" s="697"/>
      <c r="J43" s="697"/>
      <c r="K43" s="697"/>
      <c r="L43" s="697"/>
      <c r="M43" s="697"/>
      <c r="N43" s="697"/>
      <c r="O43" s="697"/>
      <c r="P43" s="697"/>
      <c r="Q43" s="698"/>
      <c r="R43" s="738">
        <v>9550818</v>
      </c>
      <c r="S43" s="739"/>
      <c r="T43" s="739"/>
      <c r="U43" s="739"/>
      <c r="V43" s="739"/>
      <c r="W43" s="739"/>
      <c r="X43" s="739"/>
      <c r="Y43" s="740"/>
      <c r="Z43" s="741">
        <v>100</v>
      </c>
      <c r="AA43" s="741"/>
      <c r="AB43" s="741"/>
      <c r="AC43" s="741"/>
      <c r="AD43" s="742">
        <v>3441350</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82535</v>
      </c>
      <c r="CS43" s="684"/>
      <c r="CT43" s="684"/>
      <c r="CU43" s="684"/>
      <c r="CV43" s="684"/>
      <c r="CW43" s="684"/>
      <c r="CX43" s="684"/>
      <c r="CY43" s="685"/>
      <c r="CZ43" s="652">
        <v>0.9</v>
      </c>
      <c r="DA43" s="682"/>
      <c r="DB43" s="682"/>
      <c r="DC43" s="686"/>
      <c r="DD43" s="656">
        <v>57016</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1258407</v>
      </c>
      <c r="CS44" s="648"/>
      <c r="CT44" s="648"/>
      <c r="CU44" s="648"/>
      <c r="CV44" s="648"/>
      <c r="CW44" s="648"/>
      <c r="CX44" s="648"/>
      <c r="CY44" s="649"/>
      <c r="CZ44" s="652">
        <v>14.3</v>
      </c>
      <c r="DA44" s="653"/>
      <c r="DB44" s="653"/>
      <c r="DC44" s="665"/>
      <c r="DD44" s="656">
        <v>273495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959318</v>
      </c>
      <c r="CS45" s="684"/>
      <c r="CT45" s="684"/>
      <c r="CU45" s="684"/>
      <c r="CV45" s="684"/>
      <c r="CW45" s="684"/>
      <c r="CX45" s="684"/>
      <c r="CY45" s="685"/>
      <c r="CZ45" s="652">
        <v>10.9</v>
      </c>
      <c r="DA45" s="682"/>
      <c r="DB45" s="682"/>
      <c r="DC45" s="686"/>
      <c r="DD45" s="656">
        <v>157141</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223533</v>
      </c>
      <c r="CS46" s="648"/>
      <c r="CT46" s="648"/>
      <c r="CU46" s="648"/>
      <c r="CV46" s="648"/>
      <c r="CW46" s="648"/>
      <c r="CX46" s="648"/>
      <c r="CY46" s="649"/>
      <c r="CZ46" s="652">
        <v>2.5</v>
      </c>
      <c r="DA46" s="653"/>
      <c r="DB46" s="653"/>
      <c r="DC46" s="665"/>
      <c r="DD46" s="656">
        <v>74416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260015</v>
      </c>
      <c r="CS47" s="684"/>
      <c r="CT47" s="684"/>
      <c r="CU47" s="684"/>
      <c r="CV47" s="684"/>
      <c r="CW47" s="684"/>
      <c r="CX47" s="684"/>
      <c r="CY47" s="685"/>
      <c r="CZ47" s="652">
        <v>3</v>
      </c>
      <c r="DA47" s="682"/>
      <c r="DB47" s="682"/>
      <c r="DC47" s="686"/>
      <c r="DD47" s="656">
        <v>7929</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126</v>
      </c>
      <c r="CS48" s="648"/>
      <c r="CT48" s="648"/>
      <c r="CU48" s="648"/>
      <c r="CV48" s="648"/>
      <c r="CW48" s="648"/>
      <c r="CX48" s="648"/>
      <c r="CY48" s="649"/>
      <c r="CZ48" s="652" t="s">
        <v>230</v>
      </c>
      <c r="DA48" s="653"/>
      <c r="DB48" s="653"/>
      <c r="DC48" s="665"/>
      <c r="DD48" s="656" t="s">
        <v>230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362</v>
      </c>
      <c r="CE49" s="697"/>
      <c r="CF49" s="697"/>
      <c r="CG49" s="697"/>
      <c r="CH49" s="697"/>
      <c r="CI49" s="697"/>
      <c r="CJ49" s="697"/>
      <c r="CK49" s="697"/>
      <c r="CL49" s="697"/>
      <c r="CM49" s="697"/>
      <c r="CN49" s="697"/>
      <c r="CO49" s="697"/>
      <c r="CP49" s="697"/>
      <c r="CQ49" s="698"/>
      <c r="CR49" s="738">
        <v>8785783</v>
      </c>
      <c r="CS49" s="718"/>
      <c r="CT49" s="718"/>
      <c r="CU49" s="718"/>
      <c r="CV49" s="718"/>
      <c r="CW49" s="718"/>
      <c r="CX49" s="718"/>
      <c r="CY49" s="749"/>
      <c r="CZ49" s="743">
        <v>100</v>
      </c>
      <c r="DA49" s="750"/>
      <c r="DB49" s="750"/>
      <c r="DC49" s="751"/>
      <c r="DD49" s="752">
        <v>4752360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bZrf7NAuqMCpdGZTMUVLF5lc8ke1+HeQ+TSsatMDwDsjePBXK0lj2tBrqa6zpVGQ5/rWHf8up3EmvxJ64WQw==" saltValue="PVnuVNWKJq36dwK2A4sO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9551</v>
      </c>
      <c r="R7" s="783"/>
      <c r="S7" s="783"/>
      <c r="T7" s="783"/>
      <c r="U7" s="783"/>
      <c r="V7" s="783">
        <v>8786</v>
      </c>
      <c r="W7" s="783"/>
      <c r="X7" s="783"/>
      <c r="Y7" s="783"/>
      <c r="Z7" s="783"/>
      <c r="AA7" s="783">
        <v>765</v>
      </c>
      <c r="AB7" s="783"/>
      <c r="AC7" s="783"/>
      <c r="AD7" s="783"/>
      <c r="AE7" s="784"/>
      <c r="AF7" s="785">
        <v>267</v>
      </c>
      <c r="AG7" s="786"/>
      <c r="AH7" s="786"/>
      <c r="AI7" s="786"/>
      <c r="AJ7" s="787"/>
      <c r="AK7" s="822">
        <v>5</v>
      </c>
      <c r="AL7" s="823"/>
      <c r="AM7" s="823"/>
      <c r="AN7" s="823"/>
      <c r="AO7" s="823"/>
      <c r="AP7" s="823">
        <v>8068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580</v>
      </c>
      <c r="BS7" s="826" t="s">
        <v>579</v>
      </c>
      <c r="BT7" s="827"/>
      <c r="BU7" s="827"/>
      <c r="BV7" s="827"/>
      <c r="BW7" s="827"/>
      <c r="BX7" s="827"/>
      <c r="BY7" s="827"/>
      <c r="BZ7" s="827"/>
      <c r="CA7" s="827"/>
      <c r="CB7" s="827"/>
      <c r="CC7" s="827"/>
      <c r="CD7" s="827"/>
      <c r="CE7" s="827"/>
      <c r="CF7" s="827"/>
      <c r="CG7" s="828"/>
      <c r="CH7" s="819">
        <v>0</v>
      </c>
      <c r="CI7" s="820"/>
      <c r="CJ7" s="820"/>
      <c r="CK7" s="820"/>
      <c r="CL7" s="821"/>
      <c r="CM7" s="819">
        <v>95</v>
      </c>
      <c r="CN7" s="820"/>
      <c r="CO7" s="820"/>
      <c r="CP7" s="820"/>
      <c r="CQ7" s="821"/>
      <c r="CR7" s="819">
        <v>5</v>
      </c>
      <c r="CS7" s="820"/>
      <c r="CT7" s="820"/>
      <c r="CU7" s="820"/>
      <c r="CV7" s="821"/>
      <c r="CW7" s="819" t="s">
        <v>572</v>
      </c>
      <c r="CX7" s="820"/>
      <c r="CY7" s="820"/>
      <c r="CZ7" s="820"/>
      <c r="DA7" s="821"/>
      <c r="DB7" s="819" t="s">
        <v>572</v>
      </c>
      <c r="DC7" s="820"/>
      <c r="DD7" s="820"/>
      <c r="DE7" s="820"/>
      <c r="DF7" s="821"/>
      <c r="DG7" s="819" t="s">
        <v>572</v>
      </c>
      <c r="DH7" s="820"/>
      <c r="DI7" s="820"/>
      <c r="DJ7" s="820"/>
      <c r="DK7" s="821"/>
      <c r="DL7" s="819" t="s">
        <v>572</v>
      </c>
      <c r="DM7" s="820"/>
      <c r="DN7" s="820"/>
      <c r="DO7" s="820"/>
      <c r="DP7" s="821"/>
      <c r="DQ7" s="819" t="s">
        <v>572</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9551</v>
      </c>
      <c r="R23" s="842"/>
      <c r="S23" s="842"/>
      <c r="T23" s="842"/>
      <c r="U23" s="842"/>
      <c r="V23" s="842">
        <v>8786</v>
      </c>
      <c r="W23" s="842"/>
      <c r="X23" s="842"/>
      <c r="Y23" s="842"/>
      <c r="Z23" s="842"/>
      <c r="AA23" s="842">
        <v>765</v>
      </c>
      <c r="AB23" s="842"/>
      <c r="AC23" s="842"/>
      <c r="AD23" s="842"/>
      <c r="AE23" s="843"/>
      <c r="AF23" s="844">
        <v>267</v>
      </c>
      <c r="AG23" s="842"/>
      <c r="AH23" s="842"/>
      <c r="AI23" s="842"/>
      <c r="AJ23" s="845"/>
      <c r="AK23" s="846"/>
      <c r="AL23" s="847"/>
      <c r="AM23" s="847"/>
      <c r="AN23" s="847"/>
      <c r="AO23" s="847"/>
      <c r="AP23" s="842">
        <v>8068</v>
      </c>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v>1286</v>
      </c>
      <c r="R28" s="871"/>
      <c r="S28" s="871"/>
      <c r="T28" s="871"/>
      <c r="U28" s="871"/>
      <c r="V28" s="871">
        <v>1191</v>
      </c>
      <c r="W28" s="871"/>
      <c r="X28" s="871"/>
      <c r="Y28" s="871"/>
      <c r="Z28" s="871"/>
      <c r="AA28" s="871">
        <v>95</v>
      </c>
      <c r="AB28" s="871"/>
      <c r="AC28" s="871"/>
      <c r="AD28" s="871"/>
      <c r="AE28" s="872"/>
      <c r="AF28" s="873">
        <v>95</v>
      </c>
      <c r="AG28" s="871"/>
      <c r="AH28" s="871"/>
      <c r="AI28" s="871"/>
      <c r="AJ28" s="874"/>
      <c r="AK28" s="875">
        <v>96</v>
      </c>
      <c r="AL28" s="866"/>
      <c r="AM28" s="866"/>
      <c r="AN28" s="866"/>
      <c r="AO28" s="866"/>
      <c r="AP28" s="866" t="s">
        <v>572</v>
      </c>
      <c r="AQ28" s="866"/>
      <c r="AR28" s="866"/>
      <c r="AS28" s="866"/>
      <c r="AT28" s="866"/>
      <c r="AU28" s="866" t="s">
        <v>572</v>
      </c>
      <c r="AV28" s="866"/>
      <c r="AW28" s="866"/>
      <c r="AX28" s="866"/>
      <c r="AY28" s="866"/>
      <c r="AZ28" s="867" t="s">
        <v>572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1323</v>
      </c>
      <c r="R29" s="807"/>
      <c r="S29" s="807"/>
      <c r="T29" s="807"/>
      <c r="U29" s="807"/>
      <c r="V29" s="807">
        <v>1283</v>
      </c>
      <c r="W29" s="807"/>
      <c r="X29" s="807"/>
      <c r="Y29" s="807"/>
      <c r="Z29" s="807"/>
      <c r="AA29" s="807">
        <v>40</v>
      </c>
      <c r="AB29" s="807"/>
      <c r="AC29" s="807"/>
      <c r="AD29" s="807"/>
      <c r="AE29" s="808"/>
      <c r="AF29" s="809">
        <v>40</v>
      </c>
      <c r="AG29" s="810"/>
      <c r="AH29" s="810"/>
      <c r="AI29" s="810"/>
      <c r="AJ29" s="811"/>
      <c r="AK29" s="878">
        <v>190</v>
      </c>
      <c r="AL29" s="879"/>
      <c r="AM29" s="879"/>
      <c r="AN29" s="879"/>
      <c r="AO29" s="879"/>
      <c r="AP29" s="879" t="s">
        <v>572</v>
      </c>
      <c r="AQ29" s="879"/>
      <c r="AR29" s="879"/>
      <c r="AS29" s="879"/>
      <c r="AT29" s="879"/>
      <c r="AU29" s="879" t="s">
        <v>572</v>
      </c>
      <c r="AV29" s="879"/>
      <c r="AW29" s="879"/>
      <c r="AX29" s="879"/>
      <c r="AY29" s="879"/>
      <c r="AZ29" s="880" t="s">
        <v>572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182</v>
      </c>
      <c r="R30" s="807"/>
      <c r="S30" s="807"/>
      <c r="T30" s="807"/>
      <c r="U30" s="807"/>
      <c r="V30" s="807">
        <v>181</v>
      </c>
      <c r="W30" s="807"/>
      <c r="X30" s="807"/>
      <c r="Y30" s="807"/>
      <c r="Z30" s="807"/>
      <c r="AA30" s="807">
        <v>1</v>
      </c>
      <c r="AB30" s="807"/>
      <c r="AC30" s="807"/>
      <c r="AD30" s="807"/>
      <c r="AE30" s="808"/>
      <c r="AF30" s="809">
        <v>1</v>
      </c>
      <c r="AG30" s="810"/>
      <c r="AH30" s="810"/>
      <c r="AI30" s="810"/>
      <c r="AJ30" s="811"/>
      <c r="AK30" s="878">
        <v>42</v>
      </c>
      <c r="AL30" s="879"/>
      <c r="AM30" s="879"/>
      <c r="AN30" s="879"/>
      <c r="AO30" s="879"/>
      <c r="AP30" s="879" t="s">
        <v>572</v>
      </c>
      <c r="AQ30" s="879"/>
      <c r="AR30" s="879"/>
      <c r="AS30" s="879"/>
      <c r="AT30" s="879"/>
      <c r="AU30" s="879" t="s">
        <v>572</v>
      </c>
      <c r="AV30" s="879"/>
      <c r="AW30" s="879"/>
      <c r="AX30" s="879"/>
      <c r="AY30" s="879"/>
      <c r="AZ30" s="880" t="s">
        <v>572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615</v>
      </c>
      <c r="R31" s="807"/>
      <c r="S31" s="807"/>
      <c r="T31" s="807"/>
      <c r="U31" s="807"/>
      <c r="V31" s="807">
        <v>604</v>
      </c>
      <c r="W31" s="807"/>
      <c r="X31" s="807"/>
      <c r="Y31" s="807"/>
      <c r="Z31" s="807"/>
      <c r="AA31" s="807">
        <v>11</v>
      </c>
      <c r="AB31" s="807"/>
      <c r="AC31" s="807"/>
      <c r="AD31" s="807"/>
      <c r="AE31" s="808"/>
      <c r="AF31" s="809">
        <v>10</v>
      </c>
      <c r="AG31" s="810"/>
      <c r="AH31" s="810"/>
      <c r="AI31" s="810"/>
      <c r="AJ31" s="811"/>
      <c r="AK31" s="878">
        <v>222</v>
      </c>
      <c r="AL31" s="879"/>
      <c r="AM31" s="879"/>
      <c r="AN31" s="879"/>
      <c r="AO31" s="879"/>
      <c r="AP31" s="879">
        <v>2916</v>
      </c>
      <c r="AQ31" s="879"/>
      <c r="AR31" s="879"/>
      <c r="AS31" s="879"/>
      <c r="AT31" s="879"/>
      <c r="AU31" s="879">
        <v>1082</v>
      </c>
      <c r="AV31" s="879"/>
      <c r="AW31" s="879"/>
      <c r="AX31" s="879"/>
      <c r="AY31" s="879"/>
      <c r="AZ31" s="880" t="s">
        <v>572</v>
      </c>
      <c r="BA31" s="880"/>
      <c r="BB31" s="880"/>
      <c r="BC31" s="880"/>
      <c r="BD31" s="880"/>
      <c r="BE31" s="876" t="s">
        <v>403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146</v>
      </c>
      <c r="AG63" s="890"/>
      <c r="AH63" s="890"/>
      <c r="AI63" s="890"/>
      <c r="AJ63" s="891"/>
      <c r="AK63" s="892"/>
      <c r="AL63" s="887"/>
      <c r="AM63" s="887"/>
      <c r="AN63" s="887"/>
      <c r="AO63" s="887"/>
      <c r="AP63" s="890">
        <v>2916</v>
      </c>
      <c r="AQ63" s="890"/>
      <c r="AR63" s="890"/>
      <c r="AS63" s="890"/>
      <c r="AT63" s="890"/>
      <c r="AU63" s="890">
        <v>1082</v>
      </c>
      <c r="AV63" s="890"/>
      <c r="AW63" s="890"/>
      <c r="AX63" s="890"/>
      <c r="AY63" s="890"/>
      <c r="AZ63" s="894"/>
      <c r="BA63" s="894"/>
      <c r="BB63" s="894"/>
      <c r="BC63" s="894"/>
      <c r="BD63" s="894"/>
      <c r="BE63" s="895"/>
      <c r="BF63" s="895"/>
      <c r="BG63" s="895"/>
      <c r="BH63" s="895"/>
      <c r="BI63" s="896"/>
      <c r="BJ63" s="897" t="s">
        <v>406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408</v>
      </c>
      <c r="B66" s="789"/>
      <c r="C66" s="789"/>
      <c r="D66" s="789"/>
      <c r="E66" s="789"/>
      <c r="F66" s="789"/>
      <c r="G66" s="789"/>
      <c r="H66" s="789"/>
      <c r="I66" s="789"/>
      <c r="J66" s="789"/>
      <c r="K66" s="789"/>
      <c r="L66" s="789"/>
      <c r="M66" s="789"/>
      <c r="N66" s="789"/>
      <c r="O66" s="789"/>
      <c r="P66" s="790"/>
      <c r="Q66" s="765" t="s">
        <v>409</v>
      </c>
      <c r="R66" s="766"/>
      <c r="S66" s="766"/>
      <c r="T66" s="766"/>
      <c r="U66" s="767"/>
      <c r="V66" s="765" t="s">
        <v>410</v>
      </c>
      <c r="W66" s="766"/>
      <c r="X66" s="766"/>
      <c r="Y66" s="766"/>
      <c r="Z66" s="767"/>
      <c r="AA66" s="765" t="s">
        <v>411</v>
      </c>
      <c r="AB66" s="766"/>
      <c r="AC66" s="766"/>
      <c r="AD66" s="766"/>
      <c r="AE66" s="767"/>
      <c r="AF66" s="900" t="s">
        <v>394</v>
      </c>
      <c r="AG66" s="861"/>
      <c r="AH66" s="861"/>
      <c r="AI66" s="861"/>
      <c r="AJ66" s="901"/>
      <c r="AK66" s="765" t="s">
        <v>395</v>
      </c>
      <c r="AL66" s="789"/>
      <c r="AM66" s="789"/>
      <c r="AN66" s="789"/>
      <c r="AO66" s="790"/>
      <c r="AP66" s="765" t="s">
        <v>412</v>
      </c>
      <c r="AQ66" s="766"/>
      <c r="AR66" s="766"/>
      <c r="AS66" s="766"/>
      <c r="AT66" s="767"/>
      <c r="AU66" s="765" t="s">
        <v>413</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573</v>
      </c>
      <c r="C68" s="918"/>
      <c r="D68" s="918"/>
      <c r="E68" s="918"/>
      <c r="F68" s="918"/>
      <c r="G68" s="918"/>
      <c r="H68" s="918"/>
      <c r="I68" s="918"/>
      <c r="J68" s="918"/>
      <c r="K68" s="918"/>
      <c r="L68" s="918"/>
      <c r="M68" s="918"/>
      <c r="N68" s="918"/>
      <c r="O68" s="918"/>
      <c r="P68" s="919"/>
      <c r="Q68" s="920">
        <v>532</v>
      </c>
      <c r="R68" s="914"/>
      <c r="S68" s="914"/>
      <c r="T68" s="914"/>
      <c r="U68" s="914"/>
      <c r="V68" s="914">
        <v>498</v>
      </c>
      <c r="W68" s="914"/>
      <c r="X68" s="914"/>
      <c r="Y68" s="914"/>
      <c r="Z68" s="914"/>
      <c r="AA68" s="914">
        <v>34</v>
      </c>
      <c r="AB68" s="914"/>
      <c r="AC68" s="914"/>
      <c r="AD68" s="914"/>
      <c r="AE68" s="914"/>
      <c r="AF68" s="914">
        <v>34</v>
      </c>
      <c r="AG68" s="914"/>
      <c r="AH68" s="914"/>
      <c r="AI68" s="914"/>
      <c r="AJ68" s="914"/>
      <c r="AK68" s="914" t="s">
        <v>572</v>
      </c>
      <c r="AL68" s="914"/>
      <c r="AM68" s="914"/>
      <c r="AN68" s="914"/>
      <c r="AO68" s="914"/>
      <c r="AP68" s="914" t="s">
        <v>572</v>
      </c>
      <c r="AQ68" s="914"/>
      <c r="AR68" s="914"/>
      <c r="AS68" s="914"/>
      <c r="AT68" s="914"/>
      <c r="AU68" s="914" t="s">
        <v>572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574</v>
      </c>
      <c r="C69" s="922"/>
      <c r="D69" s="922"/>
      <c r="E69" s="922"/>
      <c r="F69" s="922"/>
      <c r="G69" s="922"/>
      <c r="H69" s="922"/>
      <c r="I69" s="922"/>
      <c r="J69" s="922"/>
      <c r="K69" s="922"/>
      <c r="L69" s="922"/>
      <c r="M69" s="922"/>
      <c r="N69" s="922"/>
      <c r="O69" s="922"/>
      <c r="P69" s="923"/>
      <c r="Q69" s="924">
        <v>1013</v>
      </c>
      <c r="R69" s="879"/>
      <c r="S69" s="879"/>
      <c r="T69" s="879"/>
      <c r="U69" s="879"/>
      <c r="V69" s="879">
        <v>960</v>
      </c>
      <c r="W69" s="879"/>
      <c r="X69" s="879"/>
      <c r="Y69" s="879"/>
      <c r="Z69" s="879"/>
      <c r="AA69" s="879">
        <v>53</v>
      </c>
      <c r="AB69" s="879"/>
      <c r="AC69" s="879"/>
      <c r="AD69" s="879"/>
      <c r="AE69" s="879"/>
      <c r="AF69" s="879">
        <v>53</v>
      </c>
      <c r="AG69" s="879"/>
      <c r="AH69" s="879"/>
      <c r="AI69" s="879"/>
      <c r="AJ69" s="879"/>
      <c r="AK69" s="879" t="s">
        <v>572</v>
      </c>
      <c r="AL69" s="879"/>
      <c r="AM69" s="879"/>
      <c r="AN69" s="879"/>
      <c r="AO69" s="879"/>
      <c r="AP69" s="879">
        <v>1768</v>
      </c>
      <c r="AQ69" s="879"/>
      <c r="AR69" s="879"/>
      <c r="AS69" s="879"/>
      <c r="AT69" s="879"/>
      <c r="AU69" s="879">
        <v>194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575</v>
      </c>
      <c r="C70" s="922"/>
      <c r="D70" s="922"/>
      <c r="E70" s="922"/>
      <c r="F70" s="922"/>
      <c r="G70" s="922"/>
      <c r="H70" s="922"/>
      <c r="I70" s="922"/>
      <c r="J70" s="922"/>
      <c r="K70" s="922"/>
      <c r="L70" s="922"/>
      <c r="M70" s="922"/>
      <c r="N70" s="922"/>
      <c r="O70" s="922"/>
      <c r="P70" s="923"/>
      <c r="Q70" s="924">
        <v>0</v>
      </c>
      <c r="R70" s="879"/>
      <c r="S70" s="879"/>
      <c r="T70" s="879"/>
      <c r="U70" s="879"/>
      <c r="V70" s="879" t="s">
        <v>572</v>
      </c>
      <c r="W70" s="879"/>
      <c r="X70" s="879"/>
      <c r="Y70" s="879"/>
      <c r="Z70" s="879"/>
      <c r="AA70" s="879">
        <v>0</v>
      </c>
      <c r="AB70" s="879"/>
      <c r="AC70" s="879"/>
      <c r="AD70" s="879"/>
      <c r="AE70" s="879"/>
      <c r="AF70" s="879">
        <v>0</v>
      </c>
      <c r="AG70" s="879"/>
      <c r="AH70" s="879"/>
      <c r="AI70" s="879"/>
      <c r="AJ70" s="879"/>
      <c r="AK70" s="879" t="s">
        <v>572</v>
      </c>
      <c r="AL70" s="879"/>
      <c r="AM70" s="879"/>
      <c r="AN70" s="879"/>
      <c r="AO70" s="879"/>
      <c r="AP70" s="879" t="s">
        <v>572</v>
      </c>
      <c r="AQ70" s="879"/>
      <c r="AR70" s="879"/>
      <c r="AS70" s="879"/>
      <c r="AT70" s="879"/>
      <c r="AU70" s="879" t="s">
        <v>572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576</v>
      </c>
      <c r="C71" s="922"/>
      <c r="D71" s="922"/>
      <c r="E71" s="922"/>
      <c r="F71" s="922"/>
      <c r="G71" s="922"/>
      <c r="H71" s="922"/>
      <c r="I71" s="922"/>
      <c r="J71" s="922"/>
      <c r="K71" s="922"/>
      <c r="L71" s="922"/>
      <c r="M71" s="922"/>
      <c r="N71" s="922"/>
      <c r="O71" s="922"/>
      <c r="P71" s="923"/>
      <c r="Q71" s="924">
        <v>1393</v>
      </c>
      <c r="R71" s="879"/>
      <c r="S71" s="879"/>
      <c r="T71" s="879"/>
      <c r="U71" s="879"/>
      <c r="V71" s="879">
        <v>1235</v>
      </c>
      <c r="W71" s="879"/>
      <c r="X71" s="879"/>
      <c r="Y71" s="879"/>
      <c r="Z71" s="879"/>
      <c r="AA71" s="879">
        <v>158</v>
      </c>
      <c r="AB71" s="879"/>
      <c r="AC71" s="879"/>
      <c r="AD71" s="879"/>
      <c r="AE71" s="879"/>
      <c r="AF71" s="879">
        <v>158</v>
      </c>
      <c r="AG71" s="879"/>
      <c r="AH71" s="879"/>
      <c r="AI71" s="879"/>
      <c r="AJ71" s="879"/>
      <c r="AK71" s="879" t="s">
        <v>572</v>
      </c>
      <c r="AL71" s="879"/>
      <c r="AM71" s="879"/>
      <c r="AN71" s="879"/>
      <c r="AO71" s="879"/>
      <c r="AP71" s="879" t="s">
        <v>572</v>
      </c>
      <c r="AQ71" s="879"/>
      <c r="AR71" s="879"/>
      <c r="AS71" s="879"/>
      <c r="AT71" s="879"/>
      <c r="AU71" s="879" t="s">
        <v>572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577</v>
      </c>
      <c r="C72" s="922"/>
      <c r="D72" s="922"/>
      <c r="E72" s="922"/>
      <c r="F72" s="922"/>
      <c r="G72" s="922"/>
      <c r="H72" s="922"/>
      <c r="I72" s="922"/>
      <c r="J72" s="922"/>
      <c r="K72" s="922"/>
      <c r="L72" s="922"/>
      <c r="M72" s="922"/>
      <c r="N72" s="922"/>
      <c r="O72" s="922"/>
      <c r="P72" s="923"/>
      <c r="Q72" s="924">
        <v>421958</v>
      </c>
      <c r="R72" s="879"/>
      <c r="S72" s="879"/>
      <c r="T72" s="879"/>
      <c r="U72" s="879"/>
      <c r="V72" s="879">
        <v>405722</v>
      </c>
      <c r="W72" s="879"/>
      <c r="X72" s="879"/>
      <c r="Y72" s="879"/>
      <c r="Z72" s="879"/>
      <c r="AA72" s="879">
        <v>16237</v>
      </c>
      <c r="AB72" s="879"/>
      <c r="AC72" s="879"/>
      <c r="AD72" s="879"/>
      <c r="AE72" s="879"/>
      <c r="AF72" s="879">
        <v>16237</v>
      </c>
      <c r="AG72" s="879"/>
      <c r="AH72" s="879"/>
      <c r="AI72" s="879"/>
      <c r="AJ72" s="879"/>
      <c r="AK72" s="879">
        <v>816</v>
      </c>
      <c r="AL72" s="879"/>
      <c r="AM72" s="879"/>
      <c r="AN72" s="879"/>
      <c r="AO72" s="879"/>
      <c r="AP72" s="879" t="s">
        <v>572</v>
      </c>
      <c r="AQ72" s="879"/>
      <c r="AR72" s="879"/>
      <c r="AS72" s="879"/>
      <c r="AT72" s="879"/>
      <c r="AU72" s="879" t="s">
        <v>572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578</v>
      </c>
      <c r="C73" s="922"/>
      <c r="D73" s="922"/>
      <c r="E73" s="922"/>
      <c r="F73" s="922"/>
      <c r="G73" s="922"/>
      <c r="H73" s="922"/>
      <c r="I73" s="922"/>
      <c r="J73" s="922"/>
      <c r="K73" s="922"/>
      <c r="L73" s="922"/>
      <c r="M73" s="922"/>
      <c r="N73" s="922"/>
      <c r="O73" s="922"/>
      <c r="P73" s="923"/>
      <c r="Q73" s="924">
        <v>4673</v>
      </c>
      <c r="R73" s="879"/>
      <c r="S73" s="879"/>
      <c r="T73" s="879"/>
      <c r="U73" s="879"/>
      <c r="V73" s="879">
        <v>4526</v>
      </c>
      <c r="W73" s="879"/>
      <c r="X73" s="879"/>
      <c r="Y73" s="879"/>
      <c r="Z73" s="879"/>
      <c r="AA73" s="879">
        <v>147</v>
      </c>
      <c r="AB73" s="879"/>
      <c r="AC73" s="879"/>
      <c r="AD73" s="879"/>
      <c r="AE73" s="879"/>
      <c r="AF73" s="879">
        <v>147</v>
      </c>
      <c r="AG73" s="879"/>
      <c r="AH73" s="879"/>
      <c r="AI73" s="879"/>
      <c r="AJ73" s="879"/>
      <c r="AK73" s="879" t="s">
        <v>572</v>
      </c>
      <c r="AL73" s="879"/>
      <c r="AM73" s="879"/>
      <c r="AN73" s="879"/>
      <c r="AO73" s="879"/>
      <c r="AP73" s="879" t="s">
        <v>572</v>
      </c>
      <c r="AQ73" s="879"/>
      <c r="AR73" s="879"/>
      <c r="AS73" s="879"/>
      <c r="AT73" s="879"/>
      <c r="AU73" s="879" t="s">
        <v>572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16629</v>
      </c>
      <c r="AG88" s="890"/>
      <c r="AH88" s="890"/>
      <c r="AI88" s="890"/>
      <c r="AJ88" s="890"/>
      <c r="AK88" s="887"/>
      <c r="AL88" s="887"/>
      <c r="AM88" s="887"/>
      <c r="AN88" s="887"/>
      <c r="AO88" s="887"/>
      <c r="AP88" s="890">
        <v>1788</v>
      </c>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423</v>
      </c>
      <c r="AB109" s="943"/>
      <c r="AC109" s="943"/>
      <c r="AD109" s="943"/>
      <c r="AE109" s="944"/>
      <c r="AF109" s="942" t="s">
        <v>424</v>
      </c>
      <c r="AG109" s="943"/>
      <c r="AH109" s="943"/>
      <c r="AI109" s="943"/>
      <c r="AJ109" s="944"/>
      <c r="AK109" s="942" t="s">
        <v>303</v>
      </c>
      <c r="AL109" s="943"/>
      <c r="AM109" s="943"/>
      <c r="AN109" s="943"/>
      <c r="AO109" s="944"/>
      <c r="AP109" s="942" t="s">
        <v>425</v>
      </c>
      <c r="AQ109" s="943"/>
      <c r="AR109" s="943"/>
      <c r="AS109" s="943"/>
      <c r="AT109" s="945"/>
      <c r="AU109" s="962" t="s">
        <v>422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423</v>
      </c>
      <c r="BR109" s="943"/>
      <c r="BS109" s="943"/>
      <c r="BT109" s="943"/>
      <c r="BU109" s="944"/>
      <c r="BV109" s="942" t="s">
        <v>424</v>
      </c>
      <c r="BW109" s="943"/>
      <c r="BX109" s="943"/>
      <c r="BY109" s="943"/>
      <c r="BZ109" s="944"/>
      <c r="CA109" s="942" t="s">
        <v>303</v>
      </c>
      <c r="CB109" s="943"/>
      <c r="CC109" s="943"/>
      <c r="CD109" s="943"/>
      <c r="CE109" s="944"/>
      <c r="CF109" s="963" t="s">
        <v>425</v>
      </c>
      <c r="CG109" s="963"/>
      <c r="CH109" s="963"/>
      <c r="CI109" s="963"/>
      <c r="CJ109" s="963"/>
      <c r="CK109" s="942" t="s">
        <v>426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423</v>
      </c>
      <c r="DH109" s="943"/>
      <c r="DI109" s="943"/>
      <c r="DJ109" s="943"/>
      <c r="DK109" s="944"/>
      <c r="DL109" s="942" t="s">
        <v>424</v>
      </c>
      <c r="DM109" s="943"/>
      <c r="DN109" s="943"/>
      <c r="DO109" s="943"/>
      <c r="DP109" s="944"/>
      <c r="DQ109" s="942" t="s">
        <v>303</v>
      </c>
      <c r="DR109" s="943"/>
      <c r="DS109" s="943"/>
      <c r="DT109" s="943"/>
      <c r="DU109" s="944"/>
      <c r="DV109" s="942" t="s">
        <v>425</v>
      </c>
      <c r="DW109" s="943"/>
      <c r="DX109" s="943"/>
      <c r="DY109" s="943"/>
      <c r="DZ109" s="945"/>
    </row>
    <row r="110" spans="1:131" s="248" customFormat="1" ht="26.25" customHeight="1" x14ac:dyDescent="0.15">
      <c r="A110" s="946" t="s">
        <v>427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403381</v>
      </c>
      <c r="AB110" s="950"/>
      <c r="AC110" s="950"/>
      <c r="AD110" s="950"/>
      <c r="AE110" s="951"/>
      <c r="AF110" s="952">
        <v>406627</v>
      </c>
      <c r="AG110" s="950"/>
      <c r="AH110" s="950"/>
      <c r="AI110" s="950"/>
      <c r="AJ110" s="951"/>
      <c r="AK110" s="952">
        <v>412375</v>
      </c>
      <c r="AL110" s="950"/>
      <c r="AM110" s="950"/>
      <c r="AN110" s="950"/>
      <c r="AO110" s="951"/>
      <c r="AP110" s="953">
        <v>13</v>
      </c>
      <c r="AQ110" s="954"/>
      <c r="AR110" s="954"/>
      <c r="AS110" s="954"/>
      <c r="AT110" s="955"/>
      <c r="AU110" s="956" t="s">
        <v>73</v>
      </c>
      <c r="AV110" s="957"/>
      <c r="AW110" s="957"/>
      <c r="AX110" s="957"/>
      <c r="AY110" s="957"/>
      <c r="AZ110" s="998" t="s">
        <v>428</v>
      </c>
      <c r="BA110" s="947"/>
      <c r="BB110" s="947"/>
      <c r="BC110" s="947"/>
      <c r="BD110" s="947"/>
      <c r="BE110" s="947"/>
      <c r="BF110" s="947"/>
      <c r="BG110" s="947"/>
      <c r="BH110" s="947"/>
      <c r="BI110" s="947"/>
      <c r="BJ110" s="947"/>
      <c r="BK110" s="947"/>
      <c r="BL110" s="947"/>
      <c r="BM110" s="947"/>
      <c r="BN110" s="947"/>
      <c r="BO110" s="947"/>
      <c r="BP110" s="948"/>
      <c r="BQ110" s="984">
        <v>6468706</v>
      </c>
      <c r="BR110" s="985"/>
      <c r="BS110" s="985"/>
      <c r="BT110" s="985"/>
      <c r="BU110" s="985"/>
      <c r="BV110" s="985">
        <v>7641442</v>
      </c>
      <c r="BW110" s="985"/>
      <c r="BX110" s="985"/>
      <c r="BY110" s="985"/>
      <c r="BZ110" s="985"/>
      <c r="CA110" s="985">
        <v>8067962</v>
      </c>
      <c r="CB110" s="985"/>
      <c r="CC110" s="985"/>
      <c r="CD110" s="985"/>
      <c r="CE110" s="985"/>
      <c r="CF110" s="999">
        <v>255.2</v>
      </c>
      <c r="CG110" s="1000"/>
      <c r="CH110" s="1000"/>
      <c r="CI110" s="1000"/>
      <c r="CJ110" s="1000"/>
      <c r="CK110" s="1001" t="s">
        <v>429</v>
      </c>
      <c r="CL110" s="1002"/>
      <c r="CM110" s="981" t="s">
        <v>430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431</v>
      </c>
      <c r="DH110" s="985"/>
      <c r="DI110" s="985"/>
      <c r="DJ110" s="985"/>
      <c r="DK110" s="985"/>
      <c r="DL110" s="985" t="s">
        <v>431</v>
      </c>
      <c r="DM110" s="985"/>
      <c r="DN110" s="985"/>
      <c r="DO110" s="985"/>
      <c r="DP110" s="985"/>
      <c r="DQ110" s="985" t="s">
        <v>432</v>
      </c>
      <c r="DR110" s="985"/>
      <c r="DS110" s="985"/>
      <c r="DT110" s="985"/>
      <c r="DU110" s="985"/>
      <c r="DV110" s="986" t="s">
        <v>431</v>
      </c>
      <c r="DW110" s="986"/>
      <c r="DX110" s="986"/>
      <c r="DY110" s="986"/>
      <c r="DZ110" s="987"/>
    </row>
    <row r="111" spans="1:131" s="248" customFormat="1" ht="26.25" customHeight="1" x14ac:dyDescent="0.15">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432</v>
      </c>
      <c r="AB111" s="992"/>
      <c r="AC111" s="992"/>
      <c r="AD111" s="992"/>
      <c r="AE111" s="993"/>
      <c r="AF111" s="994" t="s">
        <v>432</v>
      </c>
      <c r="AG111" s="992"/>
      <c r="AH111" s="992"/>
      <c r="AI111" s="992"/>
      <c r="AJ111" s="993"/>
      <c r="AK111" s="994" t="s">
        <v>432</v>
      </c>
      <c r="AL111" s="992"/>
      <c r="AM111" s="992"/>
      <c r="AN111" s="992"/>
      <c r="AO111" s="993"/>
      <c r="AP111" s="995" t="s">
        <v>431</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29421</v>
      </c>
      <c r="BR111" s="978"/>
      <c r="BS111" s="978"/>
      <c r="BT111" s="978"/>
      <c r="BU111" s="978"/>
      <c r="BV111" s="978">
        <v>26040</v>
      </c>
      <c r="BW111" s="978"/>
      <c r="BX111" s="978"/>
      <c r="BY111" s="978"/>
      <c r="BZ111" s="978"/>
      <c r="CA111" s="978">
        <v>22593</v>
      </c>
      <c r="CB111" s="978"/>
      <c r="CC111" s="978"/>
      <c r="CD111" s="978"/>
      <c r="CE111" s="978"/>
      <c r="CF111" s="972">
        <v>0.7</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431</v>
      </c>
      <c r="DH111" s="978"/>
      <c r="DI111" s="978"/>
      <c r="DJ111" s="978"/>
      <c r="DK111" s="978"/>
      <c r="DL111" s="978" t="s">
        <v>432</v>
      </c>
      <c r="DM111" s="978"/>
      <c r="DN111" s="978"/>
      <c r="DO111" s="978"/>
      <c r="DP111" s="978"/>
      <c r="DQ111" s="978" t="s">
        <v>431</v>
      </c>
      <c r="DR111" s="978"/>
      <c r="DS111" s="978"/>
      <c r="DT111" s="978"/>
      <c r="DU111" s="978"/>
      <c r="DV111" s="979" t="s">
        <v>126</v>
      </c>
      <c r="DW111" s="979"/>
      <c r="DX111" s="979"/>
      <c r="DY111" s="979"/>
      <c r="DZ111" s="980"/>
    </row>
    <row r="112" spans="1:131" s="248" customFormat="1" ht="26.25" customHeight="1" x14ac:dyDescent="0.15">
      <c r="A112" s="1010" t="s">
        <v>436</v>
      </c>
      <c r="B112" s="1011"/>
      <c r="C112" s="1008" t="s">
        <v>437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438</v>
      </c>
      <c r="AB112" s="1017"/>
      <c r="AC112" s="1017"/>
      <c r="AD112" s="1017"/>
      <c r="AE112" s="1018"/>
      <c r="AF112" s="1019" t="s">
        <v>432</v>
      </c>
      <c r="AG112" s="1017"/>
      <c r="AH112" s="1017"/>
      <c r="AI112" s="1017"/>
      <c r="AJ112" s="1018"/>
      <c r="AK112" s="1019" t="s">
        <v>126</v>
      </c>
      <c r="AL112" s="1017"/>
      <c r="AM112" s="1017"/>
      <c r="AN112" s="1017"/>
      <c r="AO112" s="1018"/>
      <c r="AP112" s="1020" t="s">
        <v>432</v>
      </c>
      <c r="AQ112" s="1021"/>
      <c r="AR112" s="1021"/>
      <c r="AS112" s="1021"/>
      <c r="AT112" s="1022"/>
      <c r="AU112" s="958"/>
      <c r="AV112" s="959"/>
      <c r="AW112" s="959"/>
      <c r="AX112" s="959"/>
      <c r="AY112" s="959"/>
      <c r="AZ112" s="1007" t="s">
        <v>439</v>
      </c>
      <c r="BA112" s="1008"/>
      <c r="BB112" s="1008"/>
      <c r="BC112" s="1008"/>
      <c r="BD112" s="1008"/>
      <c r="BE112" s="1008"/>
      <c r="BF112" s="1008"/>
      <c r="BG112" s="1008"/>
      <c r="BH112" s="1008"/>
      <c r="BI112" s="1008"/>
      <c r="BJ112" s="1008"/>
      <c r="BK112" s="1008"/>
      <c r="BL112" s="1008"/>
      <c r="BM112" s="1008"/>
      <c r="BN112" s="1008"/>
      <c r="BO112" s="1008"/>
      <c r="BP112" s="1009"/>
      <c r="BQ112" s="977">
        <v>2150146</v>
      </c>
      <c r="BR112" s="978"/>
      <c r="BS112" s="978"/>
      <c r="BT112" s="978"/>
      <c r="BU112" s="978"/>
      <c r="BV112" s="978">
        <v>2110252</v>
      </c>
      <c r="BW112" s="978"/>
      <c r="BX112" s="978"/>
      <c r="BY112" s="978"/>
      <c r="BZ112" s="978"/>
      <c r="CA112" s="978">
        <v>1959771</v>
      </c>
      <c r="CB112" s="978"/>
      <c r="CC112" s="978"/>
      <c r="CD112" s="978"/>
      <c r="CE112" s="978"/>
      <c r="CF112" s="972">
        <v>62</v>
      </c>
      <c r="CG112" s="973"/>
      <c r="CH112" s="973"/>
      <c r="CI112" s="973"/>
      <c r="CJ112" s="973"/>
      <c r="CK112" s="1003"/>
      <c r="CL112" s="1004"/>
      <c r="CM112" s="974" t="s">
        <v>440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438</v>
      </c>
      <c r="DH112" s="978"/>
      <c r="DI112" s="978"/>
      <c r="DJ112" s="978"/>
      <c r="DK112" s="978"/>
      <c r="DL112" s="978" t="s">
        <v>432</v>
      </c>
      <c r="DM112" s="978"/>
      <c r="DN112" s="978"/>
      <c r="DO112" s="978"/>
      <c r="DP112" s="978"/>
      <c r="DQ112" s="978" t="s">
        <v>126</v>
      </c>
      <c r="DR112" s="978"/>
      <c r="DS112" s="978"/>
      <c r="DT112" s="978"/>
      <c r="DU112" s="978"/>
      <c r="DV112" s="979" t="s">
        <v>432</v>
      </c>
      <c r="DW112" s="979"/>
      <c r="DX112" s="979"/>
      <c r="DY112" s="979"/>
      <c r="DZ112" s="980"/>
    </row>
    <row r="113" spans="1:130" s="248" customFormat="1" ht="26.25" customHeight="1" x14ac:dyDescent="0.15">
      <c r="A113" s="1012"/>
      <c r="B113" s="1013"/>
      <c r="C113" s="1008" t="s">
        <v>441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258256</v>
      </c>
      <c r="AB113" s="992"/>
      <c r="AC113" s="992"/>
      <c r="AD113" s="992"/>
      <c r="AE113" s="993"/>
      <c r="AF113" s="994">
        <v>214375</v>
      </c>
      <c r="AG113" s="992"/>
      <c r="AH113" s="992"/>
      <c r="AI113" s="992"/>
      <c r="AJ113" s="993"/>
      <c r="AK113" s="994">
        <v>206682</v>
      </c>
      <c r="AL113" s="992"/>
      <c r="AM113" s="992"/>
      <c r="AN113" s="992"/>
      <c r="AO113" s="993"/>
      <c r="AP113" s="995">
        <v>6.5</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207132</v>
      </c>
      <c r="BR113" s="978"/>
      <c r="BS113" s="978"/>
      <c r="BT113" s="978"/>
      <c r="BU113" s="978"/>
      <c r="BV113" s="978">
        <v>205958</v>
      </c>
      <c r="BW113" s="978"/>
      <c r="BX113" s="978"/>
      <c r="BY113" s="978"/>
      <c r="BZ113" s="978"/>
      <c r="CA113" s="978">
        <v>194328</v>
      </c>
      <c r="CB113" s="978"/>
      <c r="CC113" s="978"/>
      <c r="CD113" s="978"/>
      <c r="CE113" s="978"/>
      <c r="CF113" s="972">
        <v>6.1</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432</v>
      </c>
      <c r="DH113" s="1017"/>
      <c r="DI113" s="1017"/>
      <c r="DJ113" s="1017"/>
      <c r="DK113" s="1018"/>
      <c r="DL113" s="1019" t="s">
        <v>126</v>
      </c>
      <c r="DM113" s="1017"/>
      <c r="DN113" s="1017"/>
      <c r="DO113" s="1017"/>
      <c r="DP113" s="1018"/>
      <c r="DQ113" s="1019" t="s">
        <v>438</v>
      </c>
      <c r="DR113" s="1017"/>
      <c r="DS113" s="1017"/>
      <c r="DT113" s="1017"/>
      <c r="DU113" s="1018"/>
      <c r="DV113" s="1020" t="s">
        <v>438</v>
      </c>
      <c r="DW113" s="1021"/>
      <c r="DX113" s="1021"/>
      <c r="DY113" s="1021"/>
      <c r="DZ113" s="1022"/>
    </row>
    <row r="114" spans="1:130" s="248" customFormat="1" ht="26.25" customHeight="1" x14ac:dyDescent="0.15">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392</v>
      </c>
      <c r="AB114" s="1017"/>
      <c r="AC114" s="1017"/>
      <c r="AD114" s="1017"/>
      <c r="AE114" s="1018"/>
      <c r="AF114" s="1019">
        <v>1574</v>
      </c>
      <c r="AG114" s="1017"/>
      <c r="AH114" s="1017"/>
      <c r="AI114" s="1017"/>
      <c r="AJ114" s="1018"/>
      <c r="AK114" s="1019">
        <v>12023</v>
      </c>
      <c r="AL114" s="1017"/>
      <c r="AM114" s="1017"/>
      <c r="AN114" s="1017"/>
      <c r="AO114" s="1018"/>
      <c r="AP114" s="1020">
        <v>0.4</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478741</v>
      </c>
      <c r="BR114" s="978"/>
      <c r="BS114" s="978"/>
      <c r="BT114" s="978"/>
      <c r="BU114" s="978"/>
      <c r="BV114" s="978">
        <v>442063</v>
      </c>
      <c r="BW114" s="978"/>
      <c r="BX114" s="978"/>
      <c r="BY114" s="978"/>
      <c r="BZ114" s="978"/>
      <c r="CA114" s="978">
        <v>423322</v>
      </c>
      <c r="CB114" s="978"/>
      <c r="CC114" s="978"/>
      <c r="CD114" s="978"/>
      <c r="CE114" s="978"/>
      <c r="CF114" s="972">
        <v>13.4</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432</v>
      </c>
      <c r="DH114" s="1017"/>
      <c r="DI114" s="1017"/>
      <c r="DJ114" s="1017"/>
      <c r="DK114" s="1018"/>
      <c r="DL114" s="1019" t="s">
        <v>438</v>
      </c>
      <c r="DM114" s="1017"/>
      <c r="DN114" s="1017"/>
      <c r="DO114" s="1017"/>
      <c r="DP114" s="1018"/>
      <c r="DQ114" s="1019" t="s">
        <v>432</v>
      </c>
      <c r="DR114" s="1017"/>
      <c r="DS114" s="1017"/>
      <c r="DT114" s="1017"/>
      <c r="DU114" s="1018"/>
      <c r="DV114" s="1020" t="s">
        <v>432</v>
      </c>
      <c r="DW114" s="1021"/>
      <c r="DX114" s="1021"/>
      <c r="DY114" s="1021"/>
      <c r="DZ114" s="1022"/>
    </row>
    <row r="115" spans="1:130" s="248" customFormat="1" ht="26.25" customHeight="1" x14ac:dyDescent="0.15">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3935</v>
      </c>
      <c r="AB115" s="992"/>
      <c r="AC115" s="992"/>
      <c r="AD115" s="992"/>
      <c r="AE115" s="993"/>
      <c r="AF115" s="994">
        <v>3380</v>
      </c>
      <c r="AG115" s="992"/>
      <c r="AH115" s="992"/>
      <c r="AI115" s="992"/>
      <c r="AJ115" s="993"/>
      <c r="AK115" s="994">
        <v>3448</v>
      </c>
      <c r="AL115" s="992"/>
      <c r="AM115" s="992"/>
      <c r="AN115" s="992"/>
      <c r="AO115" s="993"/>
      <c r="AP115" s="995">
        <v>0.1</v>
      </c>
      <c r="AQ115" s="996"/>
      <c r="AR115" s="996"/>
      <c r="AS115" s="996"/>
      <c r="AT115" s="997"/>
      <c r="AU115" s="958"/>
      <c r="AV115" s="959"/>
      <c r="AW115" s="959"/>
      <c r="AX115" s="959"/>
      <c r="AY115" s="959"/>
      <c r="AZ115" s="1007" t="s">
        <v>448</v>
      </c>
      <c r="BA115" s="1008"/>
      <c r="BB115" s="1008"/>
      <c r="BC115" s="1008"/>
      <c r="BD115" s="1008"/>
      <c r="BE115" s="1008"/>
      <c r="BF115" s="1008"/>
      <c r="BG115" s="1008"/>
      <c r="BH115" s="1008"/>
      <c r="BI115" s="1008"/>
      <c r="BJ115" s="1008"/>
      <c r="BK115" s="1008"/>
      <c r="BL115" s="1008"/>
      <c r="BM115" s="1008"/>
      <c r="BN115" s="1008"/>
      <c r="BO115" s="1008"/>
      <c r="BP115" s="1009"/>
      <c r="BQ115" s="977" t="s">
        <v>438</v>
      </c>
      <c r="BR115" s="978"/>
      <c r="BS115" s="978"/>
      <c r="BT115" s="978"/>
      <c r="BU115" s="978"/>
      <c r="BV115" s="978" t="s">
        <v>438</v>
      </c>
      <c r="BW115" s="978"/>
      <c r="BX115" s="978"/>
      <c r="BY115" s="978"/>
      <c r="BZ115" s="978"/>
      <c r="CA115" s="978" t="s">
        <v>438</v>
      </c>
      <c r="CB115" s="978"/>
      <c r="CC115" s="978"/>
      <c r="CD115" s="978"/>
      <c r="CE115" s="978"/>
      <c r="CF115" s="972" t="s">
        <v>432</v>
      </c>
      <c r="CG115" s="973"/>
      <c r="CH115" s="973"/>
      <c r="CI115" s="973"/>
      <c r="CJ115" s="973"/>
      <c r="CK115" s="1003"/>
      <c r="CL115" s="1004"/>
      <c r="CM115" s="1007" t="s">
        <v>449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432</v>
      </c>
      <c r="DH115" s="1017"/>
      <c r="DI115" s="1017"/>
      <c r="DJ115" s="1017"/>
      <c r="DK115" s="1018"/>
      <c r="DL115" s="1019" t="s">
        <v>438</v>
      </c>
      <c r="DM115" s="1017"/>
      <c r="DN115" s="1017"/>
      <c r="DO115" s="1017"/>
      <c r="DP115" s="1018"/>
      <c r="DQ115" s="1019" t="s">
        <v>438</v>
      </c>
      <c r="DR115" s="1017"/>
      <c r="DS115" s="1017"/>
      <c r="DT115" s="1017"/>
      <c r="DU115" s="1018"/>
      <c r="DV115" s="1020" t="s">
        <v>438</v>
      </c>
      <c r="DW115" s="1021"/>
      <c r="DX115" s="1021"/>
      <c r="DY115" s="1021"/>
      <c r="DZ115" s="1022"/>
    </row>
    <row r="116" spans="1:130" s="248" customFormat="1" ht="26.25" customHeight="1" x14ac:dyDescent="0.15">
      <c r="A116" s="1014"/>
      <c r="B116" s="1015"/>
      <c r="C116" s="1023" t="s">
        <v>450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438</v>
      </c>
      <c r="AB116" s="1017"/>
      <c r="AC116" s="1017"/>
      <c r="AD116" s="1017"/>
      <c r="AE116" s="1018"/>
      <c r="AF116" s="1019" t="s">
        <v>438</v>
      </c>
      <c r="AG116" s="1017"/>
      <c r="AH116" s="1017"/>
      <c r="AI116" s="1017"/>
      <c r="AJ116" s="1018"/>
      <c r="AK116" s="1019" t="s">
        <v>432</v>
      </c>
      <c r="AL116" s="1017"/>
      <c r="AM116" s="1017"/>
      <c r="AN116" s="1017"/>
      <c r="AO116" s="1018"/>
      <c r="AP116" s="1020" t="s">
        <v>438</v>
      </c>
      <c r="AQ116" s="1021"/>
      <c r="AR116" s="1021"/>
      <c r="AS116" s="1021"/>
      <c r="AT116" s="1022"/>
      <c r="AU116" s="958"/>
      <c r="AV116" s="959"/>
      <c r="AW116" s="959"/>
      <c r="AX116" s="959"/>
      <c r="AY116" s="959"/>
      <c r="AZ116" s="1025" t="s">
        <v>451</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432</v>
      </c>
      <c r="BW116" s="978"/>
      <c r="BX116" s="978"/>
      <c r="BY116" s="978"/>
      <c r="BZ116" s="978"/>
      <c r="CA116" s="978" t="s">
        <v>432</v>
      </c>
      <c r="CB116" s="978"/>
      <c r="CC116" s="978"/>
      <c r="CD116" s="978"/>
      <c r="CE116" s="978"/>
      <c r="CF116" s="972" t="s">
        <v>438</v>
      </c>
      <c r="CG116" s="973"/>
      <c r="CH116" s="973"/>
      <c r="CI116" s="973"/>
      <c r="CJ116" s="973"/>
      <c r="CK116" s="1003"/>
      <c r="CL116" s="1004"/>
      <c r="CM116" s="974" t="s">
        <v>452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438</v>
      </c>
      <c r="DH116" s="1017"/>
      <c r="DI116" s="1017"/>
      <c r="DJ116" s="1017"/>
      <c r="DK116" s="1018"/>
      <c r="DL116" s="1019" t="s">
        <v>438</v>
      </c>
      <c r="DM116" s="1017"/>
      <c r="DN116" s="1017"/>
      <c r="DO116" s="1017"/>
      <c r="DP116" s="1018"/>
      <c r="DQ116" s="1019" t="s">
        <v>432</v>
      </c>
      <c r="DR116" s="1017"/>
      <c r="DS116" s="1017"/>
      <c r="DT116" s="1017"/>
      <c r="DU116" s="1018"/>
      <c r="DV116" s="1020" t="s">
        <v>438</v>
      </c>
      <c r="DW116" s="1021"/>
      <c r="DX116" s="1021"/>
      <c r="DY116" s="1021"/>
      <c r="DZ116" s="1022"/>
    </row>
    <row r="117" spans="1:130" s="248" customFormat="1" ht="26.25" customHeight="1" x14ac:dyDescent="0.15">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453</v>
      </c>
      <c r="Z117" s="944"/>
      <c r="AA117" s="1034">
        <v>665964</v>
      </c>
      <c r="AB117" s="1035"/>
      <c r="AC117" s="1035"/>
      <c r="AD117" s="1035"/>
      <c r="AE117" s="1036"/>
      <c r="AF117" s="1037">
        <v>625956</v>
      </c>
      <c r="AG117" s="1035"/>
      <c r="AH117" s="1035"/>
      <c r="AI117" s="1035"/>
      <c r="AJ117" s="1036"/>
      <c r="AK117" s="1037">
        <v>634528</v>
      </c>
      <c r="AL117" s="1035"/>
      <c r="AM117" s="1035"/>
      <c r="AN117" s="1035"/>
      <c r="AO117" s="1036"/>
      <c r="AP117" s="1038"/>
      <c r="AQ117" s="1039"/>
      <c r="AR117" s="1039"/>
      <c r="AS117" s="1039"/>
      <c r="AT117" s="1040"/>
      <c r="AU117" s="958"/>
      <c r="AV117" s="959"/>
      <c r="AW117" s="959"/>
      <c r="AX117" s="959"/>
      <c r="AY117" s="959"/>
      <c r="AZ117" s="1025" t="s">
        <v>454</v>
      </c>
      <c r="BA117" s="1026"/>
      <c r="BB117" s="1026"/>
      <c r="BC117" s="1026"/>
      <c r="BD117" s="1026"/>
      <c r="BE117" s="1026"/>
      <c r="BF117" s="1026"/>
      <c r="BG117" s="1026"/>
      <c r="BH117" s="1026"/>
      <c r="BI117" s="1026"/>
      <c r="BJ117" s="1026"/>
      <c r="BK117" s="1026"/>
      <c r="BL117" s="1026"/>
      <c r="BM117" s="1026"/>
      <c r="BN117" s="1026"/>
      <c r="BO117" s="1026"/>
      <c r="BP117" s="1027"/>
      <c r="BQ117" s="977" t="s">
        <v>431</v>
      </c>
      <c r="BR117" s="978"/>
      <c r="BS117" s="978"/>
      <c r="BT117" s="978"/>
      <c r="BU117" s="978"/>
      <c r="BV117" s="978" t="s">
        <v>455</v>
      </c>
      <c r="BW117" s="978"/>
      <c r="BX117" s="978"/>
      <c r="BY117" s="978"/>
      <c r="BZ117" s="978"/>
      <c r="CA117" s="978" t="s">
        <v>456</v>
      </c>
      <c r="CB117" s="978"/>
      <c r="CC117" s="978"/>
      <c r="CD117" s="978"/>
      <c r="CE117" s="978"/>
      <c r="CF117" s="972" t="s">
        <v>457</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459</v>
      </c>
      <c r="DH117" s="1017"/>
      <c r="DI117" s="1017"/>
      <c r="DJ117" s="1017"/>
      <c r="DK117" s="1018"/>
      <c r="DL117" s="1019" t="s">
        <v>460</v>
      </c>
      <c r="DM117" s="1017"/>
      <c r="DN117" s="1017"/>
      <c r="DO117" s="1017"/>
      <c r="DP117" s="1018"/>
      <c r="DQ117" s="1019" t="s">
        <v>431</v>
      </c>
      <c r="DR117" s="1017"/>
      <c r="DS117" s="1017"/>
      <c r="DT117" s="1017"/>
      <c r="DU117" s="1018"/>
      <c r="DV117" s="1020" t="s">
        <v>461</v>
      </c>
      <c r="DW117" s="1021"/>
      <c r="DX117" s="1021"/>
      <c r="DY117" s="1021"/>
      <c r="DZ117" s="1022"/>
    </row>
    <row r="118" spans="1:130" s="248" customFormat="1" ht="26.25" customHeight="1" x14ac:dyDescent="0.15">
      <c r="A118" s="962" t="s">
        <v>426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423</v>
      </c>
      <c r="AB118" s="943"/>
      <c r="AC118" s="943"/>
      <c r="AD118" s="943"/>
      <c r="AE118" s="944"/>
      <c r="AF118" s="942" t="s">
        <v>424</v>
      </c>
      <c r="AG118" s="943"/>
      <c r="AH118" s="943"/>
      <c r="AI118" s="943"/>
      <c r="AJ118" s="944"/>
      <c r="AK118" s="942" t="s">
        <v>303</v>
      </c>
      <c r="AL118" s="943"/>
      <c r="AM118" s="943"/>
      <c r="AN118" s="943"/>
      <c r="AO118" s="944"/>
      <c r="AP118" s="1029" t="s">
        <v>425</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459</v>
      </c>
      <c r="BR118" s="1056"/>
      <c r="BS118" s="1056"/>
      <c r="BT118" s="1056"/>
      <c r="BU118" s="1056"/>
      <c r="BV118" s="1056" t="s">
        <v>406</v>
      </c>
      <c r="BW118" s="1056"/>
      <c r="BX118" s="1056"/>
      <c r="BY118" s="1056"/>
      <c r="BZ118" s="1056"/>
      <c r="CA118" s="1056" t="s">
        <v>431</v>
      </c>
      <c r="CB118" s="1056"/>
      <c r="CC118" s="1056"/>
      <c r="CD118" s="1056"/>
      <c r="CE118" s="1056"/>
      <c r="CF118" s="972" t="s">
        <v>459</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460</v>
      </c>
      <c r="DH118" s="1017"/>
      <c r="DI118" s="1017"/>
      <c r="DJ118" s="1017"/>
      <c r="DK118" s="1018"/>
      <c r="DL118" s="1019" t="s">
        <v>456</v>
      </c>
      <c r="DM118" s="1017"/>
      <c r="DN118" s="1017"/>
      <c r="DO118" s="1017"/>
      <c r="DP118" s="1018"/>
      <c r="DQ118" s="1019" t="s">
        <v>456</v>
      </c>
      <c r="DR118" s="1017"/>
      <c r="DS118" s="1017"/>
      <c r="DT118" s="1017"/>
      <c r="DU118" s="1018"/>
      <c r="DV118" s="1020" t="s">
        <v>459</v>
      </c>
      <c r="DW118" s="1021"/>
      <c r="DX118" s="1021"/>
      <c r="DY118" s="1021"/>
      <c r="DZ118" s="1022"/>
    </row>
    <row r="119" spans="1:130" s="248" customFormat="1" ht="26.25" customHeight="1" x14ac:dyDescent="0.15">
      <c r="A119" s="1116" t="s">
        <v>429</v>
      </c>
      <c r="B119" s="1002"/>
      <c r="C119" s="981" t="s">
        <v>430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431</v>
      </c>
      <c r="AB119" s="950"/>
      <c r="AC119" s="950"/>
      <c r="AD119" s="950"/>
      <c r="AE119" s="951"/>
      <c r="AF119" s="952" t="s">
        <v>406</v>
      </c>
      <c r="AG119" s="950"/>
      <c r="AH119" s="950"/>
      <c r="AI119" s="950"/>
      <c r="AJ119" s="951"/>
      <c r="AK119" s="952" t="s">
        <v>438</v>
      </c>
      <c r="AL119" s="950"/>
      <c r="AM119" s="950"/>
      <c r="AN119" s="950"/>
      <c r="AO119" s="951"/>
      <c r="AP119" s="953" t="s">
        <v>457</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464</v>
      </c>
      <c r="BP119" s="1064"/>
      <c r="BQ119" s="1055">
        <v>9334146</v>
      </c>
      <c r="BR119" s="1056"/>
      <c r="BS119" s="1056"/>
      <c r="BT119" s="1056"/>
      <c r="BU119" s="1056"/>
      <c r="BV119" s="1056">
        <v>10425755</v>
      </c>
      <c r="BW119" s="1056"/>
      <c r="BX119" s="1056"/>
      <c r="BY119" s="1056"/>
      <c r="BZ119" s="1056"/>
      <c r="CA119" s="1056">
        <v>10667976</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29421</v>
      </c>
      <c r="DH119" s="1042"/>
      <c r="DI119" s="1042"/>
      <c r="DJ119" s="1042"/>
      <c r="DK119" s="1043"/>
      <c r="DL119" s="1041">
        <v>26040</v>
      </c>
      <c r="DM119" s="1042"/>
      <c r="DN119" s="1042"/>
      <c r="DO119" s="1042"/>
      <c r="DP119" s="1043"/>
      <c r="DQ119" s="1041">
        <v>22593</v>
      </c>
      <c r="DR119" s="1042"/>
      <c r="DS119" s="1042"/>
      <c r="DT119" s="1042"/>
      <c r="DU119" s="1043"/>
      <c r="DV119" s="1044">
        <v>0.7</v>
      </c>
      <c r="DW119" s="1045"/>
      <c r="DX119" s="1045"/>
      <c r="DY119" s="1045"/>
      <c r="DZ119" s="1046"/>
    </row>
    <row r="120" spans="1:130" s="248" customFormat="1" ht="26.25" customHeight="1" x14ac:dyDescent="0.15">
      <c r="A120" s="1117"/>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406</v>
      </c>
      <c r="AB120" s="1017"/>
      <c r="AC120" s="1017"/>
      <c r="AD120" s="1017"/>
      <c r="AE120" s="1018"/>
      <c r="AF120" s="1019" t="s">
        <v>461</v>
      </c>
      <c r="AG120" s="1017"/>
      <c r="AH120" s="1017"/>
      <c r="AI120" s="1017"/>
      <c r="AJ120" s="1018"/>
      <c r="AK120" s="1019" t="s">
        <v>431</v>
      </c>
      <c r="AL120" s="1017"/>
      <c r="AM120" s="1017"/>
      <c r="AN120" s="1017"/>
      <c r="AO120" s="1018"/>
      <c r="AP120" s="1020" t="s">
        <v>456</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4470805</v>
      </c>
      <c r="BR120" s="985"/>
      <c r="BS120" s="985"/>
      <c r="BT120" s="985"/>
      <c r="BU120" s="985"/>
      <c r="BV120" s="985">
        <v>4633665</v>
      </c>
      <c r="BW120" s="985"/>
      <c r="BX120" s="985"/>
      <c r="BY120" s="985"/>
      <c r="BZ120" s="985"/>
      <c r="CA120" s="985">
        <v>5310147</v>
      </c>
      <c r="CB120" s="985"/>
      <c r="CC120" s="985"/>
      <c r="CD120" s="985"/>
      <c r="CE120" s="985"/>
      <c r="CF120" s="999">
        <v>168</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2150146</v>
      </c>
      <c r="DH120" s="985"/>
      <c r="DI120" s="985"/>
      <c r="DJ120" s="985"/>
      <c r="DK120" s="985"/>
      <c r="DL120" s="985">
        <v>2110252</v>
      </c>
      <c r="DM120" s="985"/>
      <c r="DN120" s="985"/>
      <c r="DO120" s="985"/>
      <c r="DP120" s="985"/>
      <c r="DQ120" s="985">
        <v>1959771</v>
      </c>
      <c r="DR120" s="985"/>
      <c r="DS120" s="985"/>
      <c r="DT120" s="985"/>
      <c r="DU120" s="985"/>
      <c r="DV120" s="986">
        <v>62</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459</v>
      </c>
      <c r="AB121" s="1017"/>
      <c r="AC121" s="1017"/>
      <c r="AD121" s="1017"/>
      <c r="AE121" s="1018"/>
      <c r="AF121" s="1019" t="s">
        <v>438</v>
      </c>
      <c r="AG121" s="1017"/>
      <c r="AH121" s="1017"/>
      <c r="AI121" s="1017"/>
      <c r="AJ121" s="1018"/>
      <c r="AK121" s="1019" t="s">
        <v>459</v>
      </c>
      <c r="AL121" s="1017"/>
      <c r="AM121" s="1017"/>
      <c r="AN121" s="1017"/>
      <c r="AO121" s="1018"/>
      <c r="AP121" s="1020" t="s">
        <v>457</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370378</v>
      </c>
      <c r="BR121" s="978"/>
      <c r="BS121" s="978"/>
      <c r="BT121" s="978"/>
      <c r="BU121" s="978"/>
      <c r="BV121" s="978">
        <v>330686</v>
      </c>
      <c r="BW121" s="978"/>
      <c r="BX121" s="978"/>
      <c r="BY121" s="978"/>
      <c r="BZ121" s="978"/>
      <c r="CA121" s="978">
        <v>291246</v>
      </c>
      <c r="CB121" s="978"/>
      <c r="CC121" s="978"/>
      <c r="CD121" s="978"/>
      <c r="CE121" s="978"/>
      <c r="CF121" s="972">
        <v>9.1999999999999993</v>
      </c>
      <c r="CG121" s="973"/>
      <c r="CH121" s="973"/>
      <c r="CI121" s="973"/>
      <c r="CJ121" s="973"/>
      <c r="CK121" s="1068"/>
      <c r="CL121" s="1069"/>
      <c r="CM121" s="1069"/>
      <c r="CN121" s="1069"/>
      <c r="CO121" s="1070"/>
      <c r="CP121" s="1078"/>
      <c r="CQ121" s="1079"/>
      <c r="CR121" s="1079"/>
      <c r="CS121" s="1079"/>
      <c r="CT121" s="1079"/>
      <c r="CU121" s="1079"/>
      <c r="CV121" s="1079"/>
      <c r="CW121" s="1079"/>
      <c r="CX121" s="1079"/>
      <c r="CY121" s="1079"/>
      <c r="CZ121" s="1079"/>
      <c r="DA121" s="1079"/>
      <c r="DB121" s="1079"/>
      <c r="DC121" s="1079"/>
      <c r="DD121" s="1079"/>
      <c r="DE121" s="1079"/>
      <c r="DF121" s="1080"/>
      <c r="DG121" s="977"/>
      <c r="DH121" s="978"/>
      <c r="DI121" s="978"/>
      <c r="DJ121" s="978"/>
      <c r="DK121" s="978"/>
      <c r="DL121" s="978"/>
      <c r="DM121" s="978"/>
      <c r="DN121" s="978"/>
      <c r="DO121" s="978"/>
      <c r="DP121" s="978"/>
      <c r="DQ121" s="978"/>
      <c r="DR121" s="978"/>
      <c r="DS121" s="978"/>
      <c r="DT121" s="978"/>
      <c r="DU121" s="978"/>
      <c r="DV121" s="979"/>
      <c r="DW121" s="979"/>
      <c r="DX121" s="979"/>
      <c r="DY121" s="979"/>
      <c r="DZ121" s="980"/>
    </row>
    <row r="122" spans="1:130" s="248" customFormat="1" ht="26.25" customHeight="1" x14ac:dyDescent="0.15">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406</v>
      </c>
      <c r="AB122" s="1017"/>
      <c r="AC122" s="1017"/>
      <c r="AD122" s="1017"/>
      <c r="AE122" s="1018"/>
      <c r="AF122" s="1019" t="s">
        <v>461</v>
      </c>
      <c r="AG122" s="1017"/>
      <c r="AH122" s="1017"/>
      <c r="AI122" s="1017"/>
      <c r="AJ122" s="1018"/>
      <c r="AK122" s="1019" t="s">
        <v>459</v>
      </c>
      <c r="AL122" s="1017"/>
      <c r="AM122" s="1017"/>
      <c r="AN122" s="1017"/>
      <c r="AO122" s="1018"/>
      <c r="AP122" s="1020" t="s">
        <v>431</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7252747</v>
      </c>
      <c r="BR122" s="1056"/>
      <c r="BS122" s="1056"/>
      <c r="BT122" s="1056"/>
      <c r="BU122" s="1056"/>
      <c r="BV122" s="1056">
        <v>8059595</v>
      </c>
      <c r="BW122" s="1056"/>
      <c r="BX122" s="1056"/>
      <c r="BY122" s="1056"/>
      <c r="BZ122" s="1056"/>
      <c r="CA122" s="1056">
        <v>8144170</v>
      </c>
      <c r="CB122" s="1056"/>
      <c r="CC122" s="1056"/>
      <c r="CD122" s="1056"/>
      <c r="CE122" s="1056"/>
      <c r="CF122" s="1076">
        <v>257.60000000000002</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431</v>
      </c>
      <c r="AB123" s="1017"/>
      <c r="AC123" s="1017"/>
      <c r="AD123" s="1017"/>
      <c r="AE123" s="1018"/>
      <c r="AF123" s="1019" t="s">
        <v>406</v>
      </c>
      <c r="AG123" s="1017"/>
      <c r="AH123" s="1017"/>
      <c r="AI123" s="1017"/>
      <c r="AJ123" s="1018"/>
      <c r="AK123" s="1019" t="s">
        <v>431</v>
      </c>
      <c r="AL123" s="1017"/>
      <c r="AM123" s="1017"/>
      <c r="AN123" s="1017"/>
      <c r="AO123" s="1018"/>
      <c r="AP123" s="1020" t="s">
        <v>457</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473</v>
      </c>
      <c r="BP123" s="1064"/>
      <c r="BQ123" s="1123">
        <v>12093930</v>
      </c>
      <c r="BR123" s="1124"/>
      <c r="BS123" s="1124"/>
      <c r="BT123" s="1124"/>
      <c r="BU123" s="1124"/>
      <c r="BV123" s="1124">
        <v>13023946</v>
      </c>
      <c r="BW123" s="1124"/>
      <c r="BX123" s="1124"/>
      <c r="BY123" s="1124"/>
      <c r="BZ123" s="1124"/>
      <c r="CA123" s="1124">
        <v>13745563</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460</v>
      </c>
      <c r="AB124" s="1017"/>
      <c r="AC124" s="1017"/>
      <c r="AD124" s="1017"/>
      <c r="AE124" s="1018"/>
      <c r="AF124" s="1019" t="s">
        <v>456</v>
      </c>
      <c r="AG124" s="1017"/>
      <c r="AH124" s="1017"/>
      <c r="AI124" s="1017"/>
      <c r="AJ124" s="1018"/>
      <c r="AK124" s="1019" t="s">
        <v>438</v>
      </c>
      <c r="AL124" s="1017"/>
      <c r="AM124" s="1017"/>
      <c r="AN124" s="1017"/>
      <c r="AO124" s="1018"/>
      <c r="AP124" s="1020" t="s">
        <v>438</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406</v>
      </c>
      <c r="BR124" s="1086"/>
      <c r="BS124" s="1086"/>
      <c r="BT124" s="1086"/>
      <c r="BU124" s="1086"/>
      <c r="BV124" s="1086" t="s">
        <v>406</v>
      </c>
      <c r="BW124" s="1086"/>
      <c r="BX124" s="1086"/>
      <c r="BY124" s="1086"/>
      <c r="BZ124" s="1086"/>
      <c r="CA124" s="1086" t="s">
        <v>431</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t="s">
        <v>455</v>
      </c>
      <c r="DH124" s="1042"/>
      <c r="DI124" s="1042"/>
      <c r="DJ124" s="1042"/>
      <c r="DK124" s="1043"/>
      <c r="DL124" s="1041" t="s">
        <v>460</v>
      </c>
      <c r="DM124" s="1042"/>
      <c r="DN124" s="1042"/>
      <c r="DO124" s="1042"/>
      <c r="DP124" s="1043"/>
      <c r="DQ124" s="1041" t="s">
        <v>459</v>
      </c>
      <c r="DR124" s="1042"/>
      <c r="DS124" s="1042"/>
      <c r="DT124" s="1042"/>
      <c r="DU124" s="1043"/>
      <c r="DV124" s="1044" t="s">
        <v>460</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431</v>
      </c>
      <c r="AB125" s="1017"/>
      <c r="AC125" s="1017"/>
      <c r="AD125" s="1017"/>
      <c r="AE125" s="1018"/>
      <c r="AF125" s="1019" t="s">
        <v>456</v>
      </c>
      <c r="AG125" s="1017"/>
      <c r="AH125" s="1017"/>
      <c r="AI125" s="1017"/>
      <c r="AJ125" s="1018"/>
      <c r="AK125" s="1019" t="s">
        <v>406</v>
      </c>
      <c r="AL125" s="1017"/>
      <c r="AM125" s="1017"/>
      <c r="AN125" s="1017"/>
      <c r="AO125" s="1018"/>
      <c r="AP125" s="1020" t="s">
        <v>438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459</v>
      </c>
      <c r="DH125" s="985"/>
      <c r="DI125" s="985"/>
      <c r="DJ125" s="985"/>
      <c r="DK125" s="985"/>
      <c r="DL125" s="985" t="s">
        <v>456</v>
      </c>
      <c r="DM125" s="985"/>
      <c r="DN125" s="985"/>
      <c r="DO125" s="985"/>
      <c r="DP125" s="985"/>
      <c r="DQ125" s="985" t="s">
        <v>459</v>
      </c>
      <c r="DR125" s="985"/>
      <c r="DS125" s="985"/>
      <c r="DT125" s="985"/>
      <c r="DU125" s="985"/>
      <c r="DV125" s="986" t="s">
        <v>456</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3935</v>
      </c>
      <c r="AB126" s="1017"/>
      <c r="AC126" s="1017"/>
      <c r="AD126" s="1017"/>
      <c r="AE126" s="1018"/>
      <c r="AF126" s="1019">
        <v>3380</v>
      </c>
      <c r="AG126" s="1017"/>
      <c r="AH126" s="1017"/>
      <c r="AI126" s="1017"/>
      <c r="AJ126" s="1018"/>
      <c r="AK126" s="1019">
        <v>3448</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456</v>
      </c>
      <c r="DH126" s="978"/>
      <c r="DI126" s="978"/>
      <c r="DJ126" s="978"/>
      <c r="DK126" s="978"/>
      <c r="DL126" s="978" t="s">
        <v>460</v>
      </c>
      <c r="DM126" s="978"/>
      <c r="DN126" s="978"/>
      <c r="DO126" s="978"/>
      <c r="DP126" s="978"/>
      <c r="DQ126" s="978" t="s">
        <v>438</v>
      </c>
      <c r="DR126" s="978"/>
      <c r="DS126" s="978"/>
      <c r="DT126" s="978"/>
      <c r="DU126" s="978"/>
      <c r="DV126" s="979" t="s">
        <v>456</v>
      </c>
      <c r="DW126" s="979"/>
      <c r="DX126" s="979"/>
      <c r="DY126" s="979"/>
      <c r="DZ126" s="980"/>
    </row>
    <row r="127" spans="1:130" s="248" customFormat="1" ht="26.25" customHeight="1" x14ac:dyDescent="0.15">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455</v>
      </c>
      <c r="AB127" s="1017"/>
      <c r="AC127" s="1017"/>
      <c r="AD127" s="1017"/>
      <c r="AE127" s="1018"/>
      <c r="AF127" s="1019" t="s">
        <v>438</v>
      </c>
      <c r="AG127" s="1017"/>
      <c r="AH127" s="1017"/>
      <c r="AI127" s="1017"/>
      <c r="AJ127" s="1018"/>
      <c r="AK127" s="1019" t="s">
        <v>431</v>
      </c>
      <c r="AL127" s="1017"/>
      <c r="AM127" s="1017"/>
      <c r="AN127" s="1017"/>
      <c r="AO127" s="1018"/>
      <c r="AP127" s="1020" t="s">
        <v>459</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459</v>
      </c>
      <c r="DH127" s="978"/>
      <c r="DI127" s="978"/>
      <c r="DJ127" s="978"/>
      <c r="DK127" s="978"/>
      <c r="DL127" s="978" t="s">
        <v>438</v>
      </c>
      <c r="DM127" s="978"/>
      <c r="DN127" s="978"/>
      <c r="DO127" s="978"/>
      <c r="DP127" s="978"/>
      <c r="DQ127" s="978" t="s">
        <v>455</v>
      </c>
      <c r="DR127" s="978"/>
      <c r="DS127" s="978"/>
      <c r="DT127" s="978"/>
      <c r="DU127" s="978"/>
      <c r="DV127" s="979" t="s">
        <v>456</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37252</v>
      </c>
      <c r="AB128" s="1106"/>
      <c r="AC128" s="1106"/>
      <c r="AD128" s="1106"/>
      <c r="AE128" s="1107"/>
      <c r="AF128" s="1108">
        <v>37322</v>
      </c>
      <c r="AG128" s="1106"/>
      <c r="AH128" s="1106"/>
      <c r="AI128" s="1106"/>
      <c r="AJ128" s="1107"/>
      <c r="AK128" s="1108">
        <v>36321</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406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431</v>
      </c>
      <c r="DH128" s="1098"/>
      <c r="DI128" s="1098"/>
      <c r="DJ128" s="1098"/>
      <c r="DK128" s="1098"/>
      <c r="DL128" s="1098" t="s">
        <v>438</v>
      </c>
      <c r="DM128" s="1098"/>
      <c r="DN128" s="1098"/>
      <c r="DO128" s="1098"/>
      <c r="DP128" s="1098"/>
      <c r="DQ128" s="1098" t="s">
        <v>461</v>
      </c>
      <c r="DR128" s="1098"/>
      <c r="DS128" s="1098"/>
      <c r="DT128" s="1098"/>
      <c r="DU128" s="1098"/>
      <c r="DV128" s="1099" t="s">
        <v>461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3557829</v>
      </c>
      <c r="AB129" s="1017"/>
      <c r="AC129" s="1017"/>
      <c r="AD129" s="1017"/>
      <c r="AE129" s="1018"/>
      <c r="AF129" s="1019">
        <v>3579057</v>
      </c>
      <c r="AG129" s="1017"/>
      <c r="AH129" s="1017"/>
      <c r="AI129" s="1017"/>
      <c r="AJ129" s="1018"/>
      <c r="AK129" s="1019">
        <v>3661957</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431</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506847</v>
      </c>
      <c r="AB130" s="1017"/>
      <c r="AC130" s="1017"/>
      <c r="AD130" s="1017"/>
      <c r="AE130" s="1018"/>
      <c r="AF130" s="1019">
        <v>498711</v>
      </c>
      <c r="AG130" s="1017"/>
      <c r="AH130" s="1017"/>
      <c r="AI130" s="1017"/>
      <c r="AJ130" s="1018"/>
      <c r="AK130" s="1019">
        <v>500540</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3.3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3050982</v>
      </c>
      <c r="AB131" s="1042"/>
      <c r="AC131" s="1042"/>
      <c r="AD131" s="1042"/>
      <c r="AE131" s="1043"/>
      <c r="AF131" s="1041">
        <v>3080346</v>
      </c>
      <c r="AG131" s="1042"/>
      <c r="AH131" s="1042"/>
      <c r="AI131" s="1042"/>
      <c r="AJ131" s="1043"/>
      <c r="AK131" s="1041">
        <v>3161417</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t="s">
        <v>460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3.9942877409999999</v>
      </c>
      <c r="AB132" s="1158"/>
      <c r="AC132" s="1158"/>
      <c r="AD132" s="1158"/>
      <c r="AE132" s="1159"/>
      <c r="AF132" s="1160">
        <v>2.91924998</v>
      </c>
      <c r="AG132" s="1158"/>
      <c r="AH132" s="1158"/>
      <c r="AI132" s="1158"/>
      <c r="AJ132" s="1159"/>
      <c r="AK132" s="1160">
        <v>3.0893425319999999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3.9</v>
      </c>
      <c r="AB133" s="1141"/>
      <c r="AC133" s="1141"/>
      <c r="AD133" s="1141"/>
      <c r="AE133" s="1142"/>
      <c r="AF133" s="1140">
        <v>3.6</v>
      </c>
      <c r="AG133" s="1141"/>
      <c r="AH133" s="1141"/>
      <c r="AI133" s="1141"/>
      <c r="AJ133" s="1142"/>
      <c r="AK133" s="1140">
        <v>3.3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UcdUUdQAe03l9IbkbHdmGTbyzLk2wFExnmpAtAn+1w3f01slELscKJ7i8wwDHGnKQjbhbcJUfJlvKlCNiDG3A==" saltValue="1fBKtJh9TbPKuhdez/Oh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8"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XgQXjKEeCv9Z5XtQUuSmcJswCJ74YITqDqp2FL/5ebkfJplcAbMBTW9sb3/SGXWYAEC0ENLMEwYoXrd8hqtng==" saltValue="osuii16IF+VQTu9gOuPwEg==" spinCount="100000" sheet="1" objects="1" scenarios="1"/>
  <dataConsolidate/>
  <phoneticPr fontId="2"/>
  <printOptions horizontalCentered="1"/>
  <pageMargins left="0" right="0" top="0.39370078740157483" bottom="0.39370078740157483" header="0.19685039370078741" footer="0.19685039370078741"/>
  <pageSetup paperSize="9" scale="43"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6vpaNcdXjjLfZxqu27q1Kk83D1pj7K+BK0o6b6K3tSTFoCSL84mK24qx5jCF4iSMwdtgg0+6W+CPGt7mKxM9g==" saltValue="NMsjqANVtzqtbHQLpjRwp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924795</v>
      </c>
      <c r="AP9" s="314">
        <v>71259</v>
      </c>
      <c r="AQ9" s="315">
        <v>105491</v>
      </c>
      <c r="AR9" s="316">
        <v>-32.5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5532</v>
      </c>
      <c r="AP10" s="317">
        <v>426</v>
      </c>
      <c r="AQ10" s="318">
        <v>15011</v>
      </c>
      <c r="AR10" s="319">
        <v>-97.2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t="s">
        <v>510</v>
      </c>
      <c r="AP11" s="317" t="s">
        <v>510</v>
      </c>
      <c r="AQ11" s="318">
        <v>1542</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510</v>
      </c>
      <c r="AP12" s="317" t="s">
        <v>510</v>
      </c>
      <c r="AQ12" s="318">
        <v>23</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33654</v>
      </c>
      <c r="AP13" s="317">
        <v>2593</v>
      </c>
      <c r="AQ13" s="318">
        <v>4603</v>
      </c>
      <c r="AR13" s="319">
        <v>-43.7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82535</v>
      </c>
      <c r="AP14" s="317">
        <v>6360</v>
      </c>
      <c r="AQ14" s="318">
        <v>2567</v>
      </c>
      <c r="AR14" s="319">
        <v>147.80000000000001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-67622</v>
      </c>
      <c r="AP15" s="317">
        <v>-5211</v>
      </c>
      <c r="AQ15" s="318">
        <v>-8232</v>
      </c>
      <c r="AR15" s="319">
        <v>-36.700000000000003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978894</v>
      </c>
      <c r="AP16" s="317">
        <v>75427</v>
      </c>
      <c r="AQ16" s="318">
        <v>121006</v>
      </c>
      <c r="AR16" s="319">
        <v>-37.700000000000003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7.55</v>
      </c>
      <c r="AP21" s="331">
        <v>10.65</v>
      </c>
      <c r="AQ21" s="332">
        <v>-3.1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95.3</v>
      </c>
      <c r="AP22" s="336">
        <v>96.6</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412375</v>
      </c>
      <c r="AP32" s="345">
        <v>31775</v>
      </c>
      <c r="AQ32" s="346">
        <v>57338</v>
      </c>
      <c r="AR32" s="347">
        <v>-44.6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206682</v>
      </c>
      <c r="AP35" s="345">
        <v>15926</v>
      </c>
      <c r="AQ35" s="346">
        <v>15348</v>
      </c>
      <c r="AR35" s="347">
        <v>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12023</v>
      </c>
      <c r="AP36" s="345">
        <v>926</v>
      </c>
      <c r="AQ36" s="346">
        <v>3535</v>
      </c>
      <c r="AR36" s="347">
        <v>-73.8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3448</v>
      </c>
      <c r="AP37" s="345">
        <v>266</v>
      </c>
      <c r="AQ37" s="346">
        <v>572</v>
      </c>
      <c r="AR37" s="347">
        <v>-53.5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t="s">
        <v>510</v>
      </c>
      <c r="AP38" s="348" t="s">
        <v>510</v>
      </c>
      <c r="AQ38" s="349">
        <v>6</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-36321</v>
      </c>
      <c r="AP39" s="345">
        <v>-2799</v>
      </c>
      <c r="AQ39" s="346">
        <v>-3451</v>
      </c>
      <c r="AR39" s="347">
        <v>-18.899999999999999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-500540</v>
      </c>
      <c r="AP40" s="345">
        <v>-38568</v>
      </c>
      <c r="AQ40" s="346">
        <v>-50518</v>
      </c>
      <c r="AR40" s="347">
        <v>-23.7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97667</v>
      </c>
      <c r="AP41" s="345">
        <v>7526</v>
      </c>
      <c r="AQ41" s="346">
        <v>22830</v>
      </c>
      <c r="AR41" s="347">
        <v>-67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930443</v>
      </c>
      <c r="AN51" s="367">
        <v>71021</v>
      </c>
      <c r="AO51" s="368">
        <v>164.9</v>
      </c>
      <c r="AP51" s="369">
        <v>79466</v>
      </c>
      <c r="AQ51" s="370">
        <v>4.5999999999999996</v>
      </c>
      <c r="AR51" s="371">
        <v>160.30000000000001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401285</v>
      </c>
      <c r="AN52" s="375">
        <v>30630</v>
      </c>
      <c r="AO52" s="376">
        <v>578.9</v>
      </c>
      <c r="AP52" s="377">
        <v>44645</v>
      </c>
      <c r="AQ52" s="378">
        <v>9.6999999999999993</v>
      </c>
      <c r="AR52" s="379">
        <v>569.20000000000005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1368702</v>
      </c>
      <c r="AN53" s="367">
        <v>103322</v>
      </c>
      <c r="AO53" s="368">
        <v>45.5</v>
      </c>
      <c r="AP53" s="369">
        <v>90072</v>
      </c>
      <c r="AQ53" s="370">
        <v>13.3</v>
      </c>
      <c r="AR53" s="371">
        <v>32.200000000000003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367114</v>
      </c>
      <c r="AN54" s="375">
        <v>27713</v>
      </c>
      <c r="AO54" s="376">
        <v>-9.5</v>
      </c>
      <c r="AP54" s="377">
        <v>46083</v>
      </c>
      <c r="AQ54" s="378">
        <v>3.2</v>
      </c>
      <c r="AR54" s="379">
        <v>-12.7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422587</v>
      </c>
      <c r="AN55" s="367">
        <v>32387</v>
      </c>
      <c r="AO55" s="368">
        <v>-68.7</v>
      </c>
      <c r="AP55" s="369">
        <v>88328</v>
      </c>
      <c r="AQ55" s="370">
        <v>-1.9</v>
      </c>
      <c r="AR55" s="371">
        <v>-66.8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218204</v>
      </c>
      <c r="AN56" s="375">
        <v>16723</v>
      </c>
      <c r="AO56" s="376">
        <v>-39.700000000000003</v>
      </c>
      <c r="AP56" s="377">
        <v>49013</v>
      </c>
      <c r="AQ56" s="378">
        <v>6.4</v>
      </c>
      <c r="AR56" s="379">
        <v>-46.1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2628958</v>
      </c>
      <c r="AN57" s="367">
        <v>203259</v>
      </c>
      <c r="AO57" s="368">
        <v>527.6</v>
      </c>
      <c r="AP57" s="369">
        <v>103390</v>
      </c>
      <c r="AQ57" s="370">
        <v>17.100000000000001</v>
      </c>
      <c r="AR57" s="371">
        <v>510.5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274723</v>
      </c>
      <c r="AN58" s="375">
        <v>21240</v>
      </c>
      <c r="AO58" s="376">
        <v>27</v>
      </c>
      <c r="AP58" s="377">
        <v>51269</v>
      </c>
      <c r="AQ58" s="378">
        <v>4.5999999999999996</v>
      </c>
      <c r="AR58" s="379">
        <v>22.4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1258407</v>
      </c>
      <c r="AN59" s="367">
        <v>96965</v>
      </c>
      <c r="AO59" s="368">
        <v>-52.3</v>
      </c>
      <c r="AP59" s="369">
        <v>117234</v>
      </c>
      <c r="AQ59" s="370">
        <v>13.4</v>
      </c>
      <c r="AR59" s="371">
        <v>-65.7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223533</v>
      </c>
      <c r="AN60" s="375">
        <v>17224</v>
      </c>
      <c r="AO60" s="376">
        <v>-18.899999999999999</v>
      </c>
      <c r="AP60" s="377">
        <v>59796</v>
      </c>
      <c r="AQ60" s="378">
        <v>16.600000000000001</v>
      </c>
      <c r="AR60" s="379">
        <v>-35.5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1321819</v>
      </c>
      <c r="AN61" s="382">
        <v>101391</v>
      </c>
      <c r="AO61" s="383">
        <v>123.4</v>
      </c>
      <c r="AP61" s="384">
        <v>95698</v>
      </c>
      <c r="AQ61" s="385">
        <v>9.3000000000000007</v>
      </c>
      <c r="AR61" s="371">
        <v>114.1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296972</v>
      </c>
      <c r="AN62" s="375">
        <v>22706</v>
      </c>
      <c r="AO62" s="376">
        <v>107.6</v>
      </c>
      <c r="AP62" s="377">
        <v>50161</v>
      </c>
      <c r="AQ62" s="378">
        <v>8.1</v>
      </c>
      <c r="AR62" s="379">
        <v>99.5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vwSnVtEzWZSPs2oZysRuoJoORuFnb0VNYroVbciGBJDYhZ9Rj4AYkm//StqthTIVqXBC3GvycR0M5Jl6iPGig==" saltValue="NvXTa9ZRJtkos6RTduhl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cA9F8O5NHRMXGp/6wxRyMHu2U26e7KUGEfr5giLAwMEXZ2b1kV/6+uW/+nh5BoEgZFenrcF6yiwfljXcoDTpkQ==" saltValue="HrkBmmOl9pPnIxcbRl6k2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I+VIMYTbKhlKtL8J5VINUH+SDca+9ogb/PkGBermLSJxdADSQVEAuC2ZsUVsX3HTQMjHkp7XUTZbe34joO+ehA==" saltValue="sohf2cxT3ApPxTKDeUb14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60.51</v>
      </c>
      <c r="G47" s="12">
        <v>61.61</v>
      </c>
      <c r="H47" s="12">
        <v>37.21</v>
      </c>
      <c r="I47" s="12">
        <v>50.45</v>
      </c>
      <c r="J47" s="13">
        <v>66.63</v>
      </c>
    </row>
    <row r="48" spans="2:10" ht="57.75" customHeight="1" x14ac:dyDescent="0.15">
      <c r="B48" s="14"/>
      <c r="C48" s="1202" t="s">
        <v>4</v>
      </c>
      <c r="D48" s="1202"/>
      <c r="E48" s="1203"/>
      <c r="F48" s="15">
        <v>5.95</v>
      </c>
      <c r="G48" s="16">
        <v>2.17</v>
      </c>
      <c r="H48" s="16">
        <v>2.12</v>
      </c>
      <c r="I48" s="16">
        <v>9.9</v>
      </c>
      <c r="J48" s="17">
        <v>7.29</v>
      </c>
    </row>
    <row r="49" spans="2:10" ht="57.75" customHeight="1" thickBot="1" x14ac:dyDescent="0.2">
      <c r="B49" s="18"/>
      <c r="C49" s="1204" t="s">
        <v>5</v>
      </c>
      <c r="D49" s="1204"/>
      <c r="E49" s="1205"/>
      <c r="F49" s="19">
        <v>3.52</v>
      </c>
      <c r="G49" s="20" t="s">
        <v>557</v>
      </c>
      <c r="H49" s="20" t="s">
        <v>558</v>
      </c>
      <c r="I49" s="20">
        <v>21.27</v>
      </c>
      <c r="J49" s="21">
        <v>14.93</v>
      </c>
    </row>
    <row r="50" spans="2:10" ht="13.5" customHeight="1" x14ac:dyDescent="0.15"/>
  </sheetData>
  <sheetProtection algorithmName="SHA-512" hashValue="sACIJCYjbL2ZHIzeh7LTKeYYBJ4ZDnYmPlPryMnbH5ORhRlFWtbuErDkyHNd4ILNl5Cw1gugBTF2dPx88yoTOQ==" saltValue="RduE1Ljv2/b/W+nN721LZ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今岡　未来</cp:lastModifiedBy>
  <cp:lastPrinted>2022-03-11T09:07:32Z</cp:lastPrinted>
  <dcterms:created xsi:type="dcterms:W3CDTF">2022-02-02T06:33:01Z</dcterms:created>
  <dcterms:modified xsi:type="dcterms:W3CDTF">2022-09-21T06:38:55Z</dcterms:modified>
  <cp:category/>
</cp:coreProperties>
</file>